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5" documentId="8_{8BB56E9C-CC64-42F4-8B23-0C37EF7EC664}" xr6:coauthVersionLast="47" xr6:coauthVersionMax="47" xr10:uidLastSave="{1CBD2239-86AA-4BC9-8130-06F7E0FF8F27}"/>
  <bookViews>
    <workbookView xWindow="-110" yWindow="-110" windowWidth="19420" windowHeight="10420" xr2:uid="{00000000-000D-0000-FFFF-FFFF00000000}"/>
  </bookViews>
  <sheets>
    <sheet name="April Template 055" sheetId="1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2" l="1"/>
  <c r="F38" i="12"/>
  <c r="F37" i="12"/>
  <c r="H33" i="12"/>
  <c r="H32" i="12"/>
  <c r="H31" i="12"/>
  <c r="I27" i="12"/>
  <c r="I26" i="12"/>
  <c r="I25" i="12"/>
  <c r="G21" i="12"/>
  <c r="G20" i="12"/>
  <c r="G19" i="12"/>
  <c r="C13" i="12" s="1"/>
  <c r="C15" i="12" l="1"/>
</calcChain>
</file>

<file path=xl/sharedStrings.xml><?xml version="1.0" encoding="utf-8"?>
<sst xmlns="http://schemas.openxmlformats.org/spreadsheetml/2006/main" count="71" uniqueCount="51">
  <si>
    <t>Reporting Period</t>
  </si>
  <si>
    <t>Table 1: Governance</t>
  </si>
  <si>
    <t>Response</t>
  </si>
  <si>
    <t>Local Authority (full name)</t>
  </si>
  <si>
    <t>Section 151 officer (name)</t>
  </si>
  <si>
    <t>Section 151 officer (email address)</t>
  </si>
  <si>
    <t>Is the Section 151 officer / CFO copied into the return to DWP? (Y/N)</t>
  </si>
  <si>
    <t>Approved signed off by</t>
  </si>
  <si>
    <t>LA Single Point of Contact</t>
  </si>
  <si>
    <t>Date Returned to DWP</t>
  </si>
  <si>
    <t>Table 2: Total Awards</t>
  </si>
  <si>
    <t>Item</t>
  </si>
  <si>
    <t>Spend (£s)</t>
  </si>
  <si>
    <t>a) Total amount provided to vulnerable households</t>
  </si>
  <si>
    <t>b) Administration Costs</t>
  </si>
  <si>
    <t>c) Total LA spend (a+b)</t>
  </si>
  <si>
    <t>a) Households with Children</t>
  </si>
  <si>
    <t>Row 1</t>
  </si>
  <si>
    <t>Row 2</t>
  </si>
  <si>
    <t>Volumes</t>
  </si>
  <si>
    <t>Table 4: Total Value of Awards Split by Category</t>
  </si>
  <si>
    <t>d) Other households</t>
  </si>
  <si>
    <t>d) Total amount provided to vulnerable households (a+b+c)</t>
  </si>
  <si>
    <t>a) Energy and Water</t>
  </si>
  <si>
    <t>b) Households with Pensioners</t>
  </si>
  <si>
    <t>c) Households with a Disabled Person</t>
  </si>
  <si>
    <t>b) Food excluding FSM support in the holidays</t>
  </si>
  <si>
    <t>c) Free School Meals support in the holidays</t>
  </si>
  <si>
    <t>Row 3</t>
  </si>
  <si>
    <t>a) Vouchers</t>
  </si>
  <si>
    <t>b) Cash Awards</t>
  </si>
  <si>
    <t>c) Third Party Organisations</t>
  </si>
  <si>
    <t>d) Tangible Items</t>
  </si>
  <si>
    <t>f) Total amount provided to vulnerable households (a+b+c+d+e)</t>
  </si>
  <si>
    <t>e) Other</t>
  </si>
  <si>
    <t>d) Essentials linked to Energy and Water</t>
  </si>
  <si>
    <t>e) Wider Essentials</t>
  </si>
  <si>
    <t>f)) Housing Costs</t>
  </si>
  <si>
    <t>Number of Households Helped</t>
  </si>
  <si>
    <t>Table 3: Total Value of Awards Split by Household Composition</t>
  </si>
  <si>
    <t>Table 5: Total Value of Awards Split by Types of Support</t>
  </si>
  <si>
    <t>a) Application-based Support</t>
  </si>
  <si>
    <t>b) Proactive Support</t>
  </si>
  <si>
    <t>c) Other</t>
  </si>
  <si>
    <t>Table 6: Total Value of Awards Split by Access Routes</t>
  </si>
  <si>
    <t>e) Total amount provided to vulnerable households (a+b+c+d)</t>
  </si>
  <si>
    <t>g) Total amount provided to vulnerable households (a+b+c+d+e+f)</t>
  </si>
  <si>
    <t>01/10/2022 - 31/03/2023</t>
  </si>
  <si>
    <t>Reading Borough Council</t>
  </si>
  <si>
    <t>Darren Carter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</si>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</sst>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* #,##0.00&quot; &quot;;&quot;-&quot;* #,##0.00&quot; &quot;;&quot; &quot;* &quot;-&quot;#&quot; &quot;;&quot; &quot;@&quot; &quot;"/>
    <numFmt numFmtId="165" formatCode="&quot; &quot;[$£]* #,##0.00&quot; &quot;;&quot;-&quot;[$£]* #,##0.00&quot; &quot;;&quot; &quot;[$£]* &quot;-&quot;#&quot; &quot;;&quot; &quot;@&quot; &quot;"/>
  </numFmts>
  <fonts count="10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8BDD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1" fillId="2" borderId="4" xfId="0" applyFont="1" applyFill="1" applyBorder="1" applyAlignment="1">
      <alignment vertical="center" wrapText="1"/>
    </xf>
    <xf numFmtId="0" fontId="2" fillId="5" borderId="6" xfId="0" applyFont="1" applyFill="1" applyBorder="1"/>
    <xf numFmtId="0" fontId="2" fillId="5" borderId="7" xfId="0" applyFont="1" applyFill="1" applyBorder="1"/>
    <xf numFmtId="0" fontId="3" fillId="0" borderId="0" xfId="0" applyFont="1" applyAlignment="1">
      <alignment vertical="center" wrapText="1"/>
    </xf>
    <xf numFmtId="0" fontId="4" fillId="0" borderId="1" xfId="0" applyFont="1" applyBorder="1"/>
    <xf numFmtId="0" fontId="4" fillId="0" borderId="4" xfId="0" applyFont="1" applyBorder="1"/>
    <xf numFmtId="0" fontId="6" fillId="5" borderId="6" xfId="0" applyFont="1" applyFill="1" applyBorder="1"/>
    <xf numFmtId="0" fontId="6" fillId="5" borderId="7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4" borderId="2" xfId="0" applyFont="1" applyFill="1" applyBorder="1" applyAlignment="1">
      <alignment horizontal="center" vertical="top" wrapText="1"/>
    </xf>
    <xf numFmtId="0" fontId="4" fillId="4" borderId="6" xfId="0" applyFont="1" applyFill="1" applyBorder="1"/>
    <xf numFmtId="0" fontId="4" fillId="4" borderId="1" xfId="0" applyFont="1" applyFill="1" applyBorder="1"/>
    <xf numFmtId="0" fontId="1" fillId="4" borderId="3" xfId="0" applyFont="1" applyFill="1" applyBorder="1" applyAlignment="1">
      <alignment vertical="top" wrapText="1"/>
    </xf>
    <xf numFmtId="0" fontId="4" fillId="4" borderId="4" xfId="0" applyFont="1" applyFill="1" applyBorder="1"/>
    <xf numFmtId="0" fontId="1" fillId="2" borderId="8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4" xfId="0" applyFont="1" applyFill="1" applyBorder="1"/>
    <xf numFmtId="0" fontId="4" fillId="0" borderId="1" xfId="0" applyFont="1" applyBorder="1" applyAlignment="1">
      <alignment wrapText="1"/>
    </xf>
    <xf numFmtId="0" fontId="1" fillId="3" borderId="2" xfId="0" applyFont="1" applyFill="1" applyBorder="1" applyAlignment="1">
      <alignment horizontal="center" vertical="top" wrapText="1"/>
    </xf>
    <xf numFmtId="0" fontId="4" fillId="3" borderId="6" xfId="0" applyFont="1" applyFill="1" applyBorder="1"/>
    <xf numFmtId="0" fontId="4" fillId="0" borderId="3" xfId="0" applyFont="1" applyBorder="1" applyProtection="1">
      <protection locked="0"/>
    </xf>
    <xf numFmtId="0" fontId="4" fillId="0" borderId="0" xfId="0" applyFont="1" applyProtection="1">
      <protection locked="0"/>
    </xf>
    <xf numFmtId="44" fontId="1" fillId="2" borderId="2" xfId="3" applyFont="1" applyFill="1" applyBorder="1" applyAlignment="1" applyProtection="1">
      <alignment vertical="center" wrapText="1"/>
      <protection locked="0"/>
    </xf>
    <xf numFmtId="44" fontId="4" fillId="0" borderId="2" xfId="3" applyFont="1" applyBorder="1" applyProtection="1">
      <protection locked="0"/>
    </xf>
    <xf numFmtId="44" fontId="4" fillId="6" borderId="3" xfId="3" applyFont="1" applyFill="1" applyBorder="1"/>
    <xf numFmtId="44" fontId="1" fillId="3" borderId="2" xfId="3" applyFont="1" applyFill="1" applyBorder="1" applyAlignment="1">
      <alignment vertical="top" wrapText="1"/>
    </xf>
    <xf numFmtId="44" fontId="1" fillId="3" borderId="3" xfId="3" applyFont="1" applyFill="1" applyBorder="1" applyAlignment="1">
      <alignment vertical="top" wrapText="1"/>
    </xf>
    <xf numFmtId="44" fontId="4" fillId="6" borderId="5" xfId="3" applyFont="1" applyFill="1" applyBorder="1"/>
    <xf numFmtId="44" fontId="1" fillId="4" borderId="2" xfId="3" applyFont="1" applyFill="1" applyBorder="1" applyAlignment="1">
      <alignment vertical="top" wrapText="1"/>
    </xf>
    <xf numFmtId="44" fontId="4" fillId="0" borderId="3" xfId="3" applyFont="1" applyBorder="1" applyProtection="1">
      <protection locked="0"/>
    </xf>
    <xf numFmtId="0" fontId="4" fillId="3" borderId="14" xfId="0" applyFont="1" applyFill="1" applyBorder="1"/>
    <xf numFmtId="0" fontId="1" fillId="2" borderId="15" xfId="0" applyFont="1" applyFill="1" applyBorder="1" applyAlignment="1">
      <alignment horizontal="center" vertical="center" wrapText="1"/>
    </xf>
    <xf numFmtId="0" fontId="4" fillId="4" borderId="14" xfId="0" applyFont="1" applyFill="1" applyBorder="1"/>
    <xf numFmtId="0" fontId="4" fillId="7" borderId="6" xfId="0" applyFont="1" applyFill="1" applyBorder="1"/>
    <xf numFmtId="0" fontId="4" fillId="7" borderId="1" xfId="0" applyFont="1" applyFill="1" applyBorder="1"/>
    <xf numFmtId="0" fontId="1" fillId="7" borderId="2" xfId="0" applyFont="1" applyFill="1" applyBorder="1" applyAlignment="1">
      <alignment horizontal="center" vertical="top" wrapText="1"/>
    </xf>
    <xf numFmtId="44" fontId="1" fillId="7" borderId="2" xfId="3" applyFont="1" applyFill="1" applyBorder="1" applyAlignment="1">
      <alignment vertical="top" wrapText="1"/>
    </xf>
    <xf numFmtId="44" fontId="1" fillId="7" borderId="3" xfId="3" applyFont="1" applyFill="1" applyBorder="1" applyAlignment="1">
      <alignment vertical="top" wrapText="1"/>
    </xf>
    <xf numFmtId="0" fontId="4" fillId="7" borderId="14" xfId="0" applyFont="1" applyFill="1" applyBorder="1"/>
    <xf numFmtId="0" fontId="4" fillId="7" borderId="4" xfId="0" applyFont="1" applyFill="1" applyBorder="1"/>
    <xf numFmtId="0" fontId="5" fillId="0" borderId="0" xfId="0" applyFont="1" applyAlignment="1">
      <alignment vertical="center" wrapText="1"/>
    </xf>
    <xf numFmtId="0" fontId="4" fillId="8" borderId="6" xfId="0" applyFont="1" applyFill="1" applyBorder="1"/>
    <xf numFmtId="0" fontId="4" fillId="8" borderId="1" xfId="0" applyFont="1" applyFill="1" applyBorder="1"/>
    <xf numFmtId="0" fontId="1" fillId="8" borderId="2" xfId="0" applyFont="1" applyFill="1" applyBorder="1" applyAlignment="1">
      <alignment horizontal="center" vertical="top" wrapText="1"/>
    </xf>
    <xf numFmtId="44" fontId="1" fillId="8" borderId="2" xfId="3" applyFont="1" applyFill="1" applyBorder="1" applyAlignment="1">
      <alignment vertical="top" wrapText="1"/>
    </xf>
    <xf numFmtId="44" fontId="1" fillId="8" borderId="3" xfId="3" applyFont="1" applyFill="1" applyBorder="1" applyAlignment="1">
      <alignment vertical="top" wrapText="1"/>
    </xf>
    <xf numFmtId="0" fontId="4" fillId="8" borderId="14" xfId="0" applyFont="1" applyFill="1" applyBorder="1"/>
    <xf numFmtId="0" fontId="4" fillId="8" borderId="4" xfId="0" applyFont="1" applyFill="1" applyBorder="1"/>
    <xf numFmtId="14" fontId="4" fillId="0" borderId="3" xfId="0" applyNumberFormat="1" applyFont="1" applyBorder="1"/>
    <xf numFmtId="1" fontId="1" fillId="2" borderId="15" xfId="3" applyNumberFormat="1" applyFont="1" applyFill="1" applyBorder="1" applyAlignment="1" applyProtection="1">
      <alignment vertical="center" wrapText="1"/>
      <protection locked="0"/>
    </xf>
    <xf numFmtId="1" fontId="4" fillId="0" borderId="15" xfId="3" applyNumberFormat="1" applyFont="1" applyBorder="1" applyProtection="1">
      <protection locked="0"/>
    </xf>
    <xf numFmtId="1" fontId="4" fillId="6" borderId="3" xfId="2" applyNumberFormat="1" applyFont="1" applyFill="1" applyBorder="1"/>
    <xf numFmtId="1" fontId="1" fillId="2" borderId="8" xfId="2" applyNumberFormat="1" applyFont="1" applyFill="1" applyBorder="1" applyAlignment="1" applyProtection="1">
      <alignment vertical="center" wrapText="1"/>
      <protection locked="0"/>
    </xf>
    <xf numFmtId="1" fontId="4" fillId="0" borderId="8" xfId="2" applyNumberFormat="1" applyFont="1" applyBorder="1" applyProtection="1">
      <protection locked="0"/>
    </xf>
    <xf numFmtId="1" fontId="4" fillId="6" borderId="5" xfId="2" applyNumberFormat="1" applyFont="1" applyFill="1" applyBorder="1"/>
    <xf numFmtId="1" fontId="4" fillId="6" borderId="16" xfId="2" applyNumberFormat="1" applyFont="1" applyFill="1" applyBorder="1"/>
    <xf numFmtId="14" fontId="4" fillId="0" borderId="5" xfId="0" applyNumberFormat="1" applyFont="1" applyBorder="1" applyProtection="1">
      <protection locked="0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10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</cellXfs>
  <cellStyles count="8">
    <cellStyle name="%" xfId="1" xr:uid="{00000000-0005-0000-0000-000000000000}"/>
    <cellStyle name="Comma" xfId="2" builtinId="3"/>
    <cellStyle name="Comma 2" xfId="5" xr:uid="{5EED7EEF-3A05-4EE8-834F-5B7161C59EE6}"/>
    <cellStyle name="Currency" xfId="3" builtinId="4"/>
    <cellStyle name="Currency 2" xfId="6" xr:uid="{59380ACB-3482-4E7F-A0DF-F8F214047039}"/>
    <cellStyle name="Normal" xfId="0" builtinId="0"/>
    <cellStyle name="Normal 2" xfId="4" xr:uid="{B1CD1318-AEF8-4FA0-B26D-976AFF36CC1F}"/>
    <cellStyle name="Normal 3" xfId="7" xr:uid="{5C14CD5D-F56C-4C1F-B2DB-498F3C262B27}"/>
  </cellStyles>
  <dxfs count="0"/>
  <tableStyles count="0" defaultTableStyle="TableStyleMedium2" defaultPivotStyle="PivotStyleLight16"/>
  <colors>
    <mruColors>
      <color rgb="FFBA8BDD"/>
      <color rgb="FFA365D1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431BB-61C6-48C8-A0D3-5FA62E895009}">
  <dimension ref="A1:I39"/>
  <sheetViews>
    <sheetView tabSelected="1" zoomScale="55" zoomScaleNormal="55" workbookViewId="0">
      <selection activeCell="C8" sqref="C8"/>
    </sheetView>
  </sheetViews>
  <sheetFormatPr defaultColWidth="9" defaultRowHeight="15.5" x14ac:dyDescent="0.35"/>
  <cols>
    <col min="1" max="1" width="17.1796875" style="2" customWidth="1"/>
    <col min="2" max="2" width="43.90625" style="2" customWidth="1"/>
    <col min="3" max="3" width="26.81640625" style="2" customWidth="1"/>
    <col min="4" max="9" width="22.81640625" style="2" customWidth="1"/>
    <col min="10" max="10" width="20.81640625" style="2" customWidth="1"/>
    <col min="11" max="18" width="20" style="2" customWidth="1"/>
    <col min="19" max="16384" width="9" style="2"/>
  </cols>
  <sheetData>
    <row r="1" spans="1:3" x14ac:dyDescent="0.35">
      <c r="B1" s="9" t="s">
        <v>1</v>
      </c>
      <c r="C1" s="10" t="s">
        <v>2</v>
      </c>
    </row>
    <row r="2" spans="1:3" x14ac:dyDescent="0.35">
      <c r="B2" s="7" t="s">
        <v>3</v>
      </c>
      <c r="C2" s="24" t="s">
        <v>48</v>
      </c>
    </row>
    <row r="3" spans="1:3" x14ac:dyDescent="0.35">
      <c r="B3" s="7" t="s">
        <v>4</v>
      </c>
      <c r="C3" s="24" t="s">
        <v>49</v>
      </c>
    </row>
    <row r="4" spans="1:3" x14ac:dyDescent="0.35">
      <c r="B4" s="7" t="s">
        <v>5</v>
      </c>
      <c r="C4" s="24"/>
    </row>
    <row r="5" spans="1:3" ht="31" x14ac:dyDescent="0.35">
      <c r="B5" s="21" t="s">
        <v>6</v>
      </c>
      <c r="C5" s="24" t="s">
        <v>50</v>
      </c>
    </row>
    <row r="6" spans="1:3" x14ac:dyDescent="0.35">
      <c r="B6" s="7" t="s">
        <v>0</v>
      </c>
      <c r="C6" s="52" t="s">
        <v>47</v>
      </c>
    </row>
    <row r="7" spans="1:3" x14ac:dyDescent="0.35">
      <c r="B7" s="7" t="s">
        <v>7</v>
      </c>
      <c r="C7" s="24" t="s">
        <v>49</v>
      </c>
    </row>
    <row r="8" spans="1:3" x14ac:dyDescent="0.35">
      <c r="B8" s="7" t="s">
        <v>8</v>
      </c>
      <c r="C8" s="24"/>
    </row>
    <row r="9" spans="1:3" ht="16" thickBot="1" x14ac:dyDescent="0.4">
      <c r="B9" s="8" t="s">
        <v>9</v>
      </c>
      <c r="C9" s="60">
        <v>45042</v>
      </c>
    </row>
    <row r="10" spans="1:3" ht="16" thickBot="1" x14ac:dyDescent="0.4"/>
    <row r="11" spans="1:3" ht="16" thickBot="1" x14ac:dyDescent="0.4">
      <c r="A11" s="12"/>
      <c r="B11" s="61" t="s">
        <v>10</v>
      </c>
      <c r="C11" s="62"/>
    </row>
    <row r="12" spans="1:3" x14ac:dyDescent="0.35">
      <c r="A12" s="12"/>
      <c r="B12" s="4" t="s">
        <v>11</v>
      </c>
      <c r="C12" s="5" t="s">
        <v>12</v>
      </c>
    </row>
    <row r="13" spans="1:3" ht="31" x14ac:dyDescent="0.35">
      <c r="B13" s="1" t="s">
        <v>13</v>
      </c>
      <c r="C13" s="28">
        <f>G19</f>
        <v>1157867</v>
      </c>
    </row>
    <row r="14" spans="1:3" x14ac:dyDescent="0.35">
      <c r="B14" s="1" t="s">
        <v>14</v>
      </c>
      <c r="C14" s="33">
        <v>56500</v>
      </c>
    </row>
    <row r="15" spans="1:3" ht="16" thickBot="1" x14ac:dyDescent="0.4">
      <c r="B15" s="3" t="s">
        <v>15</v>
      </c>
      <c r="C15" s="31">
        <f>SUM(C13:C14)</f>
        <v>1214367</v>
      </c>
    </row>
    <row r="16" spans="1:3" ht="16" thickBot="1" x14ac:dyDescent="0.4"/>
    <row r="17" spans="1:9" ht="15.75" customHeight="1" x14ac:dyDescent="0.35">
      <c r="A17" s="23"/>
      <c r="B17" s="63" t="s">
        <v>39</v>
      </c>
      <c r="C17" s="64"/>
      <c r="D17" s="64"/>
      <c r="E17" s="64"/>
      <c r="F17" s="64"/>
      <c r="G17" s="65"/>
    </row>
    <row r="18" spans="1:9" ht="58.25" customHeight="1" x14ac:dyDescent="0.35">
      <c r="A18" s="19"/>
      <c r="B18" s="22"/>
      <c r="C18" s="29" t="s">
        <v>16</v>
      </c>
      <c r="D18" s="29" t="s">
        <v>24</v>
      </c>
      <c r="E18" s="29" t="s">
        <v>25</v>
      </c>
      <c r="F18" s="29" t="s">
        <v>21</v>
      </c>
      <c r="G18" s="30" t="s">
        <v>45</v>
      </c>
    </row>
    <row r="19" spans="1:9" x14ac:dyDescent="0.35">
      <c r="A19" s="19" t="s">
        <v>17</v>
      </c>
      <c r="B19" s="11" t="s">
        <v>12</v>
      </c>
      <c r="C19" s="26">
        <v>439125</v>
      </c>
      <c r="D19" s="26">
        <v>345500</v>
      </c>
      <c r="E19" s="27">
        <v>0</v>
      </c>
      <c r="F19" s="27">
        <v>373242</v>
      </c>
      <c r="G19" s="28">
        <f>SUM(C19:F19)</f>
        <v>1157867</v>
      </c>
    </row>
    <row r="20" spans="1:9" x14ac:dyDescent="0.35">
      <c r="A20" s="34" t="s">
        <v>18</v>
      </c>
      <c r="B20" s="35" t="s">
        <v>19</v>
      </c>
      <c r="C20" s="53">
        <v>3513</v>
      </c>
      <c r="D20" s="53">
        <v>3455</v>
      </c>
      <c r="E20" s="54">
        <v>0</v>
      </c>
      <c r="F20" s="54">
        <v>915</v>
      </c>
      <c r="G20" s="55">
        <f>SUM(C20:F20)</f>
        <v>7883</v>
      </c>
    </row>
    <row r="21" spans="1:9" ht="16" thickBot="1" x14ac:dyDescent="0.4">
      <c r="A21" s="20" t="s">
        <v>28</v>
      </c>
      <c r="B21" s="18" t="s">
        <v>38</v>
      </c>
      <c r="C21" s="56">
        <v>3513</v>
      </c>
      <c r="D21" s="56">
        <v>3455</v>
      </c>
      <c r="E21" s="57">
        <v>0</v>
      </c>
      <c r="F21" s="57">
        <v>1119</v>
      </c>
      <c r="G21" s="58">
        <f>SUM(C21:F21)</f>
        <v>8087</v>
      </c>
    </row>
    <row r="22" spans="1:9" ht="16" thickBot="1" x14ac:dyDescent="0.4">
      <c r="B22" s="6"/>
      <c r="C22" s="6"/>
      <c r="D22" s="6"/>
      <c r="E22" s="6"/>
      <c r="F22" s="6"/>
      <c r="G22" s="6"/>
    </row>
    <row r="23" spans="1:9" ht="15.75" customHeight="1" x14ac:dyDescent="0.35">
      <c r="A23" s="14"/>
      <c r="B23" s="66" t="s">
        <v>20</v>
      </c>
      <c r="C23" s="67"/>
      <c r="D23" s="67"/>
      <c r="E23" s="67"/>
      <c r="F23" s="67"/>
      <c r="G23" s="67"/>
      <c r="H23" s="67"/>
      <c r="I23" s="68"/>
    </row>
    <row r="24" spans="1:9" ht="77.5" x14ac:dyDescent="0.35">
      <c r="A24" s="15"/>
      <c r="B24" s="13"/>
      <c r="C24" s="32" t="s">
        <v>23</v>
      </c>
      <c r="D24" s="32" t="s">
        <v>26</v>
      </c>
      <c r="E24" s="32" t="s">
        <v>27</v>
      </c>
      <c r="F24" s="32" t="s">
        <v>35</v>
      </c>
      <c r="G24" s="32" t="s">
        <v>36</v>
      </c>
      <c r="H24" s="32" t="s">
        <v>37</v>
      </c>
      <c r="I24" s="16" t="s">
        <v>46</v>
      </c>
    </row>
    <row r="25" spans="1:9" x14ac:dyDescent="0.35">
      <c r="A25" s="15" t="s">
        <v>17</v>
      </c>
      <c r="B25" s="11" t="s">
        <v>12</v>
      </c>
      <c r="C25" s="26">
        <v>578308.5</v>
      </c>
      <c r="D25" s="26">
        <v>289154.25</v>
      </c>
      <c r="E25" s="26">
        <v>289154.25</v>
      </c>
      <c r="F25" s="26">
        <v>1250</v>
      </c>
      <c r="G25" s="26">
        <v>0</v>
      </c>
      <c r="H25" s="26">
        <v>0</v>
      </c>
      <c r="I25" s="28">
        <f>SUM(C25:H25)</f>
        <v>1157867</v>
      </c>
    </row>
    <row r="26" spans="1:9" x14ac:dyDescent="0.35">
      <c r="A26" s="36" t="s">
        <v>18</v>
      </c>
      <c r="B26" s="35" t="s">
        <v>19</v>
      </c>
      <c r="C26" s="53">
        <v>3916.5</v>
      </c>
      <c r="D26" s="53">
        <v>1958.25</v>
      </c>
      <c r="E26" s="53">
        <v>1958.25</v>
      </c>
      <c r="F26" s="53">
        <v>50</v>
      </c>
      <c r="G26" s="53">
        <v>0</v>
      </c>
      <c r="H26" s="53">
        <v>0</v>
      </c>
      <c r="I26" s="55">
        <f>SUM(C26:H26)</f>
        <v>7883</v>
      </c>
    </row>
    <row r="27" spans="1:9" ht="16" thickBot="1" x14ac:dyDescent="0.4">
      <c r="A27" s="17" t="s">
        <v>28</v>
      </c>
      <c r="B27" s="18" t="s">
        <v>38</v>
      </c>
      <c r="C27" s="56">
        <v>4018.5</v>
      </c>
      <c r="D27" s="56">
        <v>2009.25</v>
      </c>
      <c r="E27" s="56">
        <v>2009.25</v>
      </c>
      <c r="F27" s="56">
        <v>50</v>
      </c>
      <c r="G27" s="56">
        <v>0</v>
      </c>
      <c r="H27" s="56">
        <v>0</v>
      </c>
      <c r="I27" s="58">
        <f>SUM(C27:H27)</f>
        <v>8087</v>
      </c>
    </row>
    <row r="28" spans="1:9" ht="16" thickBot="1" x14ac:dyDescent="0.4">
      <c r="A28" s="25"/>
      <c r="B28" s="25"/>
      <c r="C28" s="25"/>
      <c r="D28" s="25"/>
      <c r="E28" s="25"/>
      <c r="F28" s="25"/>
      <c r="G28" s="25"/>
      <c r="H28" s="25"/>
    </row>
    <row r="29" spans="1:9" ht="15.75" customHeight="1" x14ac:dyDescent="0.35">
      <c r="A29" s="37"/>
      <c r="B29" s="69" t="s">
        <v>40</v>
      </c>
      <c r="C29" s="70"/>
      <c r="D29" s="70"/>
      <c r="E29" s="70"/>
      <c r="F29" s="70"/>
      <c r="G29" s="70"/>
      <c r="H29" s="71"/>
    </row>
    <row r="30" spans="1:9" ht="77.5" x14ac:dyDescent="0.35">
      <c r="A30" s="38"/>
      <c r="B30" s="39"/>
      <c r="C30" s="40" t="s">
        <v>29</v>
      </c>
      <c r="D30" s="40" t="s">
        <v>30</v>
      </c>
      <c r="E30" s="40" t="s">
        <v>31</v>
      </c>
      <c r="F30" s="40" t="s">
        <v>32</v>
      </c>
      <c r="G30" s="40" t="s">
        <v>34</v>
      </c>
      <c r="H30" s="41" t="s">
        <v>33</v>
      </c>
    </row>
    <row r="31" spans="1:9" x14ac:dyDescent="0.35">
      <c r="A31" s="38" t="s">
        <v>17</v>
      </c>
      <c r="B31" s="11" t="s">
        <v>12</v>
      </c>
      <c r="C31" s="26">
        <v>801250</v>
      </c>
      <c r="D31" s="26">
        <v>334750</v>
      </c>
      <c r="E31" s="27">
        <v>21867</v>
      </c>
      <c r="F31" s="27">
        <v>0</v>
      </c>
      <c r="G31" s="27">
        <v>0</v>
      </c>
      <c r="H31" s="28">
        <f>SUM(C31:G31)</f>
        <v>1157867</v>
      </c>
    </row>
    <row r="32" spans="1:9" x14ac:dyDescent="0.35">
      <c r="A32" s="42" t="s">
        <v>18</v>
      </c>
      <c r="B32" s="35" t="s">
        <v>19</v>
      </c>
      <c r="C32" s="53">
        <v>7141</v>
      </c>
      <c r="D32" s="53">
        <v>515</v>
      </c>
      <c r="E32" s="54">
        <v>227</v>
      </c>
      <c r="F32" s="54">
        <v>0</v>
      </c>
      <c r="G32" s="54">
        <v>0</v>
      </c>
      <c r="H32" s="55">
        <f>SUM(C32:G32)</f>
        <v>7883</v>
      </c>
    </row>
    <row r="33" spans="1:8" ht="16" thickBot="1" x14ac:dyDescent="0.4">
      <c r="A33" s="43" t="s">
        <v>28</v>
      </c>
      <c r="B33" s="18" t="s">
        <v>38</v>
      </c>
      <c r="C33" s="56">
        <v>7141</v>
      </c>
      <c r="D33" s="56">
        <v>515</v>
      </c>
      <c r="E33" s="57">
        <v>431</v>
      </c>
      <c r="F33" s="57">
        <v>0</v>
      </c>
      <c r="G33" s="57">
        <v>0</v>
      </c>
      <c r="H33" s="58">
        <f>SUM(C33:G33)</f>
        <v>8087</v>
      </c>
    </row>
    <row r="34" spans="1:8" ht="16" thickBot="1" x14ac:dyDescent="0.4"/>
    <row r="35" spans="1:8" ht="15.75" customHeight="1" x14ac:dyDescent="0.35">
      <c r="A35" s="45"/>
      <c r="B35" s="72" t="s">
        <v>44</v>
      </c>
      <c r="C35" s="73"/>
      <c r="D35" s="73"/>
      <c r="E35" s="73"/>
      <c r="F35" s="74"/>
      <c r="G35" s="44"/>
    </row>
    <row r="36" spans="1:8" ht="62" x14ac:dyDescent="0.35">
      <c r="A36" s="46"/>
      <c r="B36" s="47"/>
      <c r="C36" s="48" t="s">
        <v>41</v>
      </c>
      <c r="D36" s="48" t="s">
        <v>42</v>
      </c>
      <c r="E36" s="48" t="s">
        <v>43</v>
      </c>
      <c r="F36" s="49" t="s">
        <v>22</v>
      </c>
    </row>
    <row r="37" spans="1:8" x14ac:dyDescent="0.35">
      <c r="A37" s="46" t="s">
        <v>17</v>
      </c>
      <c r="B37" s="11" t="s">
        <v>12</v>
      </c>
      <c r="C37" s="26">
        <v>21867</v>
      </c>
      <c r="D37" s="26">
        <v>1136000</v>
      </c>
      <c r="E37" s="27">
        <v>0</v>
      </c>
      <c r="F37" s="28">
        <f>SUM(C37:E37)</f>
        <v>1157867</v>
      </c>
    </row>
    <row r="38" spans="1:8" x14ac:dyDescent="0.35">
      <c r="A38" s="50" t="s">
        <v>18</v>
      </c>
      <c r="B38" s="35" t="s">
        <v>19</v>
      </c>
      <c r="C38" s="53">
        <v>227</v>
      </c>
      <c r="D38" s="53">
        <v>7656</v>
      </c>
      <c r="E38" s="54">
        <v>0</v>
      </c>
      <c r="F38" s="55">
        <f>SUM(C38:E38)</f>
        <v>7883</v>
      </c>
    </row>
    <row r="39" spans="1:8" ht="16" thickBot="1" x14ac:dyDescent="0.4">
      <c r="A39" s="51" t="s">
        <v>28</v>
      </c>
      <c r="B39" s="18" t="s">
        <v>38</v>
      </c>
      <c r="C39" s="56">
        <v>431</v>
      </c>
      <c r="D39" s="56">
        <v>7656</v>
      </c>
      <c r="E39" s="57">
        <v>0</v>
      </c>
      <c r="F39" s="59">
        <f>SUM(C39:E39)</f>
        <v>8087</v>
      </c>
    </row>
  </sheetData>
  <sheetProtection algorithmName="SHA-512" hashValue="uGIMzQnaFkD+1HGIjy4dtGMXpasBMMI/JXV36Pq3quCUTqlR53Zo07bNrjaFpnC+mn5onJU2BWUgRoyYWLDDIw==" saltValue="59EqZefE6FaJYshxymuimQ==" spinCount="100000" sheet="1" selectLockedCells="1"/>
  <mergeCells count="5">
    <mergeCell ref="B11:C11"/>
    <mergeCell ref="B17:G17"/>
    <mergeCell ref="B23:I23"/>
    <mergeCell ref="B29:H29"/>
    <mergeCell ref="B35:F35"/>
  </mergeCells>
  <dataValidations count="1">
    <dataValidation type="decimal" allowBlank="1" showInputMessage="1" showErrorMessage="1" sqref="C14 C19:F21 C25:H27 C31:G33 C37:F39 H32 I26 G20" xr:uid="{B5945F2A-3F5A-416A-8904-5A9FAEFE6C94}">
      <formula1>0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d66adf-0ce4-44f1-a30a-c5448b9fd786">
      <Terms xmlns="http://schemas.microsoft.com/office/infopath/2007/PartnerControls"/>
    </lcf76f155ced4ddcb4097134ff3c332f>
    <k697d5a11bc44ca6b4f82b748d27bce6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DOR - Policy - Policy</TermName>
          <TermId xmlns="http://schemas.microsoft.com/office/infopath/2007/PartnerControls">eb91f2f1-404b-400d-b244-2aeea20eea92</TermId>
        </TermInfo>
      </Terms>
    </k697d5a11bc44ca6b4f82b748d27bce6>
    <TaxCatchAll xmlns="6456f36d-52c6-459d-958d-77d499d24559">
      <Value>5</Value>
      <Value>4</Value>
    </TaxCatchAll>
    <j0edf818796b4e80831042783ae8f16a xmlns="e0d66adf-0ce4-44f1-a30a-c5448b9fd786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aacd4e4f-7705-433a-a4bc-60b6539b36de</TermId>
        </TermInfo>
      </Terms>
    </j0edf818796b4e80831042783ae8f16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49F30A7CA4A4CAD5A15B4DFD03864" ma:contentTypeVersion="14" ma:contentTypeDescription="Create a new document." ma:contentTypeScope="" ma:versionID="7fb654a7766392db2906fcd777809482">
  <xsd:schema xmlns:xsd="http://www.w3.org/2001/XMLSchema" xmlns:xs="http://www.w3.org/2001/XMLSchema" xmlns:p="http://schemas.microsoft.com/office/2006/metadata/properties" xmlns:ns2="e0d66adf-0ce4-44f1-a30a-c5448b9fd786" xmlns:ns3="6456f36d-52c6-459d-958d-77d499d24559" targetNamespace="http://schemas.microsoft.com/office/2006/metadata/properties" ma:root="true" ma:fieldsID="729f1115aa50c84569fc24c1483a3449" ns2:_="" ns3:_="">
    <xsd:import namespace="e0d66adf-0ce4-44f1-a30a-c5448b9fd786"/>
    <xsd:import namespace="6456f36d-52c6-459d-958d-77d499d245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697d5a11bc44ca6b4f82b748d27bce6" minOccurs="0"/>
                <xsd:element ref="ns2:j0edf818796b4e80831042783ae8f16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d66adf-0ce4-44f1-a30a-c5448b9fd7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7bef11b6-0958-4610-a2c8-35c8ec14b7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697d5a11bc44ca6b4f82b748d27bce6" ma:index="19" nillable="true" ma:taxonomy="true" ma:internalName="k697d5a11bc44ca6b4f82b748d27bce6" ma:taxonomyFieldName="OrgTeam" ma:displayName="Organisation Team" ma:default="4;#DOR - Policy - Policy|eb91f2f1-404b-400d-b244-2aeea20eea92" ma:fieldId="{4697d5a1-1bc4-4ca6-b4f8-2b748d27bce6}" ma:sspId="7bef11b6-0958-4610-a2c8-35c8ec14b7d6" ma:termSetId="f77e901d-c966-4efa-8340-3d233957aa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edf818796b4e80831042783ae8f16a" ma:index="21" nillable="true" ma:taxonomy="true" ma:internalName="j0edf818796b4e80831042783ae8f16a" ma:taxonomyFieldName="SecClass" ma:displayName="Classification" ma:default="5;#OFFICIAL|aacd4e4f-7705-433a-a4bc-60b6539b36de" ma:fieldId="{30edf818-796b-4e80-8310-42783ae8f16a}" ma:sspId="7bef11b6-0958-4610-a2c8-35c8ec14b7d6" ma:termSetId="a0f0737d-c306-4eb0-97fb-b953aadcf95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56f36d-52c6-459d-958d-77d499d245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be40811-1c51-484b-8f44-3f283ef1e097}" ma:internalName="TaxCatchAll" ma:showField="CatchAllData" ma:web="6456f36d-52c6-459d-958d-77d499d24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CD6518-89C3-4E6C-9DF0-91DA157C9F6A}">
  <ds:schemaRefs>
    <ds:schemaRef ds:uri="http://purl.org/dc/dcmitype/"/>
    <ds:schemaRef ds:uri="http://schemas.microsoft.com/office/infopath/2007/PartnerControls"/>
    <ds:schemaRef ds:uri="6456f36d-52c6-459d-958d-77d499d24559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e0d66adf-0ce4-44f1-a30a-c5448b9fd78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6C7D07E-22B5-4E8F-A354-B38635F59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713AE3-FAF2-4553-900D-3ED5B35A9E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d66adf-0ce4-44f1-a30a-c5448b9fd786"/>
    <ds:schemaRef ds:uri="6456f36d-52c6-459d-958d-77d499d24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Template 055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2022-04-29T14:40:12Z</dcterms:created>
  <dcterms:modified xsi:type="dcterms:W3CDTF">2023-06-08T08:06:48Z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0x01010028149F30A7CA4A4CAD5A15B4DFD03864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TaxCatchAll">
    <vt:lpwstr/>
  </property>
  <property fmtid="{D5CDD505-2E9C-101B-9397-08002B2CF9AE}" pid="6" name="SV_QUERY_LIST_4F35BF76-6C0D-4D9B-82B2-816C12CF3733">
    <vt:lpwstr>empty_477D106A-C0D6-4607-AEBD-E2C9D60EA279</vt:lpwstr>
  </property>
  <property fmtid="{D5CDD505-2E9C-101B-9397-08002B2CF9AE}" pid="7" name="SV_HIDDEN_GRID_QUERY_LIST_4F35BF76-6C0D-4D9B-82B2-816C12CF3733">
    <vt:lpwstr>empty_477D106A-C0D6-4607-AEBD-E2C9D60EA279</vt:lpwstr>
  </property>
</Properties>
</file>