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rbc-filesvr-04\acc$\Statement of Accounts\2024-2025\E1 - Other wps Fixed Assets\Fixed Asset Register\HRA\"/>
    </mc:Choice>
  </mc:AlternateContent>
  <xr:revisionPtr revIDLastSave="0" documentId="8_{61638355-F760-4EB1-91D1-E7C31B2C1CF0}" xr6:coauthVersionLast="47" xr6:coauthVersionMax="47" xr10:uidLastSave="{00000000-0000-0000-0000-000000000000}"/>
  <bookViews>
    <workbookView xWindow="28680" yWindow="-120" windowWidth="29040" windowHeight="15720" xr2:uid="{9C8494D0-D158-4527-B8CC-19FC155FAA7F}"/>
  </bookViews>
  <sheets>
    <sheet name="Transparency Dataset" sheetId="1" r:id="rId1"/>
  </sheets>
  <definedNames>
    <definedName name="_xlnm._FilterDatabase" localSheetId="0" hidden="1">'Transparency Dataset'!$C$6:$L$89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8" i="1" l="1"/>
  <c r="K88" i="1"/>
  <c r="J88" i="1"/>
  <c r="H88" i="1"/>
  <c r="I88" i="1" s="1"/>
  <c r="G88" i="1"/>
  <c r="F88" i="1"/>
  <c r="E88" i="1"/>
  <c r="L86" i="1"/>
  <c r="I86" i="1"/>
  <c r="G86" i="1"/>
  <c r="L84" i="1"/>
  <c r="I84" i="1"/>
  <c r="G84" i="1"/>
  <c r="L83" i="1"/>
  <c r="I83" i="1"/>
  <c r="G83" i="1"/>
  <c r="L82" i="1"/>
  <c r="I82" i="1"/>
  <c r="G82" i="1"/>
  <c r="L80" i="1"/>
  <c r="I80" i="1"/>
  <c r="G80" i="1"/>
  <c r="L79" i="1"/>
  <c r="I79" i="1"/>
  <c r="G79" i="1"/>
  <c r="L77" i="1"/>
  <c r="I77" i="1"/>
  <c r="G77" i="1"/>
  <c r="L76" i="1"/>
  <c r="I76" i="1"/>
  <c r="G76" i="1"/>
  <c r="L75" i="1"/>
  <c r="I75" i="1"/>
  <c r="G75" i="1"/>
  <c r="L74" i="1"/>
  <c r="I74" i="1"/>
  <c r="G74" i="1"/>
  <c r="L73" i="1"/>
  <c r="I73" i="1"/>
  <c r="G73" i="1"/>
  <c r="L71" i="1"/>
  <c r="I71" i="1"/>
  <c r="G71" i="1"/>
  <c r="L68" i="1"/>
  <c r="I68" i="1"/>
  <c r="G68" i="1"/>
  <c r="L67" i="1"/>
  <c r="I67" i="1"/>
  <c r="G67" i="1"/>
  <c r="L65" i="1"/>
  <c r="I65" i="1"/>
  <c r="G65" i="1"/>
  <c r="L62" i="1"/>
  <c r="I62" i="1"/>
  <c r="G62" i="1"/>
  <c r="L59" i="1"/>
  <c r="I59" i="1"/>
  <c r="G59" i="1"/>
  <c r="L58" i="1"/>
  <c r="I58" i="1"/>
  <c r="G58" i="1"/>
  <c r="L57" i="1"/>
  <c r="I57" i="1"/>
  <c r="G57" i="1"/>
  <c r="L56" i="1"/>
  <c r="I56" i="1"/>
  <c r="G56" i="1"/>
  <c r="L55" i="1"/>
  <c r="I55" i="1"/>
  <c r="G55" i="1"/>
  <c r="L53" i="1"/>
  <c r="I53" i="1"/>
  <c r="G53" i="1"/>
  <c r="L50" i="1"/>
  <c r="I50" i="1"/>
  <c r="G50" i="1"/>
  <c r="L49" i="1"/>
  <c r="I49" i="1"/>
  <c r="G49" i="1"/>
  <c r="L47" i="1"/>
  <c r="I47" i="1"/>
  <c r="G47" i="1"/>
  <c r="L46" i="1"/>
  <c r="I46" i="1"/>
  <c r="G46" i="1"/>
  <c r="L44" i="1"/>
  <c r="I44" i="1"/>
  <c r="G44" i="1"/>
  <c r="L43" i="1"/>
  <c r="I43" i="1"/>
  <c r="G43" i="1"/>
  <c r="L41" i="1"/>
  <c r="I41" i="1"/>
  <c r="G41" i="1"/>
  <c r="L40" i="1"/>
  <c r="I40" i="1"/>
  <c r="G40" i="1"/>
  <c r="L39" i="1"/>
  <c r="I39" i="1"/>
  <c r="G39" i="1"/>
  <c r="L38" i="1"/>
  <c r="I38" i="1"/>
  <c r="G38" i="1"/>
  <c r="L37" i="1"/>
  <c r="I37" i="1"/>
  <c r="G37" i="1"/>
  <c r="L36" i="1"/>
  <c r="I36" i="1"/>
  <c r="G36" i="1"/>
  <c r="L35" i="1"/>
  <c r="I35" i="1"/>
  <c r="G35" i="1"/>
  <c r="L34" i="1"/>
  <c r="I34" i="1"/>
  <c r="G34" i="1"/>
  <c r="L32" i="1"/>
  <c r="I32" i="1"/>
  <c r="G32" i="1"/>
  <c r="L31" i="1"/>
  <c r="I31" i="1"/>
  <c r="G31" i="1"/>
  <c r="L29" i="1"/>
  <c r="I29" i="1"/>
  <c r="G29" i="1"/>
  <c r="L28" i="1"/>
  <c r="I28" i="1"/>
  <c r="G28" i="1"/>
  <c r="L27" i="1"/>
  <c r="I27" i="1"/>
  <c r="G27" i="1"/>
  <c r="L26" i="1"/>
  <c r="I26" i="1"/>
  <c r="G26" i="1"/>
  <c r="L25" i="1"/>
  <c r="I25" i="1"/>
  <c r="G25" i="1"/>
  <c r="L23" i="1"/>
  <c r="I23" i="1"/>
  <c r="G23" i="1"/>
  <c r="L22" i="1"/>
  <c r="I22" i="1"/>
  <c r="G22" i="1"/>
  <c r="L21" i="1"/>
  <c r="I21" i="1"/>
  <c r="G21" i="1"/>
  <c r="L20" i="1"/>
  <c r="I20" i="1"/>
  <c r="G20" i="1"/>
  <c r="L19" i="1"/>
  <c r="I19" i="1"/>
  <c r="G19" i="1"/>
  <c r="L17" i="1"/>
  <c r="I17" i="1"/>
  <c r="G17" i="1"/>
  <c r="L16" i="1"/>
  <c r="I16" i="1"/>
  <c r="G16" i="1"/>
  <c r="L14" i="1"/>
  <c r="I14" i="1"/>
  <c r="G14" i="1"/>
  <c r="L13" i="1"/>
  <c r="I13" i="1"/>
  <c r="G13" i="1"/>
  <c r="L11" i="1"/>
  <c r="I11" i="1"/>
  <c r="G11" i="1"/>
  <c r="L10" i="1"/>
  <c r="I10" i="1"/>
  <c r="G10" i="1"/>
  <c r="L9" i="1"/>
  <c r="I9" i="1"/>
  <c r="G9" i="1"/>
  <c r="L8" i="1"/>
  <c r="I8" i="1"/>
  <c r="G8" i="1"/>
</calcChain>
</file>

<file path=xl/sharedStrings.xml><?xml version="1.0" encoding="utf-8"?>
<sst xmlns="http://schemas.openxmlformats.org/spreadsheetml/2006/main" count="177" uniqueCount="45">
  <si>
    <t>Reading Borough Council - HRA - Housing Data at 31/3/25</t>
  </si>
  <si>
    <t>Postal Sector</t>
  </si>
  <si>
    <t>Valuation Band Range</t>
  </si>
  <si>
    <t xml:space="preserve">Total number social housing dwellings </t>
  </si>
  <si>
    <t>EUV-SH Total (£)</t>
  </si>
  <si>
    <t>EUV-SH Average (£)</t>
  </si>
  <si>
    <t>Market Value Total (£)</t>
  </si>
  <si>
    <t>Marget Value Average (£)</t>
  </si>
  <si>
    <t>Let</t>
  </si>
  <si>
    <t>Others*</t>
  </si>
  <si>
    <t>% Occupied</t>
  </si>
  <si>
    <t>RG1 1</t>
  </si>
  <si>
    <t>£25,000 - £99,999</t>
  </si>
  <si>
    <t>£100,000 - £149,999</t>
  </si>
  <si>
    <t>£150,000 - £249,999</t>
  </si>
  <si>
    <t>RG1 2</t>
  </si>
  <si>
    <t>RG1 3</t>
  </si>
  <si>
    <t>RG1 4</t>
  </si>
  <si>
    <t>RG1 5</t>
  </si>
  <si>
    <t>RG1 6</t>
  </si>
  <si>
    <t>RG1 7</t>
  </si>
  <si>
    <t>RG1 8</t>
  </si>
  <si>
    <t>RG2 0</t>
  </si>
  <si>
    <t>RG2 7</t>
  </si>
  <si>
    <t>RG2 8</t>
  </si>
  <si>
    <t>RG30 1</t>
  </si>
  <si>
    <t>RG30 2</t>
  </si>
  <si>
    <t>RG30 3</t>
  </si>
  <si>
    <t>RG30 4</t>
  </si>
  <si>
    <t>RG30 5</t>
  </si>
  <si>
    <t>RG30 6</t>
  </si>
  <si>
    <t>RG31 5</t>
  </si>
  <si>
    <t>RG31 6</t>
  </si>
  <si>
    <t>RG31 7</t>
  </si>
  <si>
    <t>RG4 5</t>
  </si>
  <si>
    <t>RG4 6</t>
  </si>
  <si>
    <t>RG4 7</t>
  </si>
  <si>
    <t>RG4 8</t>
  </si>
  <si>
    <t>RG5 3</t>
  </si>
  <si>
    <t>RG6 1</t>
  </si>
  <si>
    <t>RG6 7</t>
  </si>
  <si>
    <t>Total</t>
  </si>
  <si>
    <t>Notes</t>
  </si>
  <si>
    <t>* =void available, void unavailablel + Flat above shop + New</t>
  </si>
  <si>
    <t>EUV-SH - Existing Use Value - Social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</si>
</sst>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/>
    <xf numFmtId="164" fontId="6" fillId="0" borderId="2" xfId="1" applyNumberFormat="1" applyFont="1" applyBorder="1" applyAlignment="1">
      <alignment horizontal="center" vertical="center" wrapText="1"/>
    </xf>
    <xf numFmtId="9" fontId="5" fillId="0" borderId="2" xfId="2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9" fontId="5" fillId="0" borderId="0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3" xfId="0" applyFont="1" applyBorder="1"/>
    <xf numFmtId="0" fontId="5" fillId="0" borderId="3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/>
    </xf>
    <xf numFmtId="164" fontId="4" fillId="0" borderId="3" xfId="1" applyNumberFormat="1" applyFont="1" applyBorder="1"/>
    <xf numFmtId="9" fontId="5" fillId="0" borderId="3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2" xfId="1" applyNumberFormat="1" applyFont="1" applyFill="1" applyBorder="1"/>
    <xf numFmtId="164" fontId="2" fillId="0" borderId="3" xfId="1" applyNumberFormat="1" applyFont="1" applyBorder="1" applyAlignment="1">
      <alignment horizontal="center"/>
    </xf>
    <xf numFmtId="164" fontId="8" fillId="0" borderId="3" xfId="1" applyNumberFormat="1" applyFont="1" applyBorder="1"/>
    <xf numFmtId="9" fontId="7" fillId="0" borderId="4" xfId="2" applyFont="1" applyBorder="1" applyAlignment="1">
      <alignment horizontal="center" vertical="center" wrapText="1"/>
    </xf>
    <xf numFmtId="9" fontId="9" fillId="0" borderId="0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3AD4-7425-4B68-8B1C-5A7B2EF3A5AC}">
  <dimension ref="C3:P93"/>
  <sheetViews>
    <sheetView showGridLines="0"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22" sqref="Q22"/>
    </sheetView>
  </sheetViews>
  <sheetFormatPr defaultRowHeight="14.5" x14ac:dyDescent="0.35"/>
  <cols>
    <col min="3" max="3" width="16.90625" customWidth="1"/>
    <col min="4" max="4" width="19.7265625" style="2" bestFit="1" customWidth="1"/>
    <col min="5" max="5" width="14.453125" style="3" customWidth="1"/>
    <col min="6" max="6" width="13.81640625" customWidth="1"/>
    <col min="7" max="7" width="15.26953125" bestFit="1" customWidth="1"/>
    <col min="8" max="8" width="17" bestFit="1" customWidth="1"/>
    <col min="9" max="9" width="13" customWidth="1"/>
    <col min="10" max="12" width="11.453125" customWidth="1"/>
  </cols>
  <sheetData>
    <row r="3" spans="3:16" ht="26" x14ac:dyDescent="0.35">
      <c r="C3" s="1" t="s">
        <v>0</v>
      </c>
      <c r="M3" s="4"/>
    </row>
    <row r="5" spans="3:16" ht="15" thickBot="1" x14ac:dyDescent="0.4"/>
    <row r="6" spans="3:16" ht="57" customHeight="1" x14ac:dyDescent="0.35">
      <c r="C6" s="5" t="s">
        <v>1</v>
      </c>
      <c r="D6" s="5" t="s">
        <v>2</v>
      </c>
      <c r="E6" s="6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</row>
    <row r="7" spans="3:16" x14ac:dyDescent="0.35">
      <c r="C7" s="7" t="s">
        <v>11</v>
      </c>
      <c r="D7" s="8" t="s">
        <v>12</v>
      </c>
      <c r="E7" s="9">
        <v>0</v>
      </c>
      <c r="F7" s="10">
        <v>0</v>
      </c>
      <c r="G7" s="10"/>
      <c r="H7" s="10">
        <v>0</v>
      </c>
      <c r="I7" s="10"/>
      <c r="J7" s="10">
        <v>0</v>
      </c>
      <c r="K7" s="11"/>
      <c r="L7" s="12"/>
      <c r="P7" s="13"/>
    </row>
    <row r="8" spans="3:16" x14ac:dyDescent="0.35">
      <c r="C8" s="4" t="s">
        <v>11</v>
      </c>
      <c r="D8" s="14" t="s">
        <v>13</v>
      </c>
      <c r="E8" s="15">
        <v>1</v>
      </c>
      <c r="F8" s="16">
        <v>108900</v>
      </c>
      <c r="G8" s="16">
        <f t="shared" ref="G8:G71" si="0">F8/E8</f>
        <v>108900</v>
      </c>
      <c r="H8" s="16">
        <v>330000</v>
      </c>
      <c r="I8" s="16">
        <f t="shared" ref="I8:I71" si="1">H8/E8</f>
        <v>330000</v>
      </c>
      <c r="J8" s="16">
        <v>1</v>
      </c>
      <c r="K8" s="16"/>
      <c r="L8" s="17">
        <f t="shared" ref="L8:L71" si="2">J8/(J8+K8)</f>
        <v>1</v>
      </c>
      <c r="P8" s="18"/>
    </row>
    <row r="9" spans="3:16" x14ac:dyDescent="0.35">
      <c r="C9" s="19" t="s">
        <v>11</v>
      </c>
      <c r="D9" s="20" t="s">
        <v>14</v>
      </c>
      <c r="E9" s="21">
        <v>1</v>
      </c>
      <c r="F9" s="22">
        <v>156750</v>
      </c>
      <c r="G9" s="22">
        <f t="shared" si="0"/>
        <v>156750</v>
      </c>
      <c r="H9" s="22">
        <v>475000</v>
      </c>
      <c r="I9" s="22">
        <f t="shared" si="1"/>
        <v>475000</v>
      </c>
      <c r="J9" s="22">
        <v>1</v>
      </c>
      <c r="K9" s="22"/>
      <c r="L9" s="23">
        <f t="shared" si="2"/>
        <v>1</v>
      </c>
      <c r="P9" s="13"/>
    </row>
    <row r="10" spans="3:16" x14ac:dyDescent="0.35">
      <c r="C10" s="7" t="s">
        <v>15</v>
      </c>
      <c r="D10" s="24" t="s">
        <v>12</v>
      </c>
      <c r="E10" s="9">
        <v>95</v>
      </c>
      <c r="F10" s="10">
        <v>5544000</v>
      </c>
      <c r="G10" s="10">
        <f t="shared" si="0"/>
        <v>58357.894736842107</v>
      </c>
      <c r="H10" s="10">
        <v>16800000</v>
      </c>
      <c r="I10" s="10">
        <f t="shared" si="1"/>
        <v>176842.10526315789</v>
      </c>
      <c r="J10" s="10">
        <v>94</v>
      </c>
      <c r="K10" s="10">
        <v>1</v>
      </c>
      <c r="L10" s="12">
        <f t="shared" si="2"/>
        <v>0.98947368421052628</v>
      </c>
    </row>
    <row r="11" spans="3:16" x14ac:dyDescent="0.35">
      <c r="C11" s="4" t="s">
        <v>15</v>
      </c>
      <c r="D11" s="14" t="s">
        <v>13</v>
      </c>
      <c r="E11" s="15">
        <v>10</v>
      </c>
      <c r="F11" s="16">
        <v>1052700</v>
      </c>
      <c r="G11" s="16">
        <f t="shared" si="0"/>
        <v>105270</v>
      </c>
      <c r="H11" s="16">
        <v>3190000</v>
      </c>
      <c r="I11" s="16">
        <f t="shared" si="1"/>
        <v>319000</v>
      </c>
      <c r="J11" s="16">
        <v>10</v>
      </c>
      <c r="K11" s="16"/>
      <c r="L11" s="17">
        <f t="shared" si="2"/>
        <v>1</v>
      </c>
    </row>
    <row r="12" spans="3:16" x14ac:dyDescent="0.35">
      <c r="C12" s="19" t="s">
        <v>15</v>
      </c>
      <c r="D12" s="25" t="s">
        <v>14</v>
      </c>
      <c r="E12" s="21">
        <v>0</v>
      </c>
      <c r="F12" s="22"/>
      <c r="G12" s="22"/>
      <c r="H12" s="22"/>
      <c r="I12" s="22"/>
      <c r="J12" s="22"/>
      <c r="K12" s="22"/>
      <c r="L12" s="23"/>
    </row>
    <row r="13" spans="3:16" x14ac:dyDescent="0.35">
      <c r="C13" s="7" t="s">
        <v>16</v>
      </c>
      <c r="D13" s="8" t="s">
        <v>12</v>
      </c>
      <c r="E13" s="9">
        <v>267</v>
      </c>
      <c r="F13" s="10">
        <v>18405750</v>
      </c>
      <c r="G13" s="10">
        <f t="shared" si="0"/>
        <v>68935.393258426964</v>
      </c>
      <c r="H13" s="10">
        <v>55775000</v>
      </c>
      <c r="I13" s="10">
        <f t="shared" si="1"/>
        <v>208895.13108614233</v>
      </c>
      <c r="J13" s="10">
        <v>259</v>
      </c>
      <c r="K13" s="10">
        <v>8</v>
      </c>
      <c r="L13" s="12">
        <f t="shared" si="2"/>
        <v>0.97003745318352064</v>
      </c>
    </row>
    <row r="14" spans="3:16" x14ac:dyDescent="0.35">
      <c r="C14" s="4" t="s">
        <v>16</v>
      </c>
      <c r="D14" s="26" t="s">
        <v>13</v>
      </c>
      <c r="E14" s="15">
        <v>32</v>
      </c>
      <c r="F14" s="16">
        <v>3501300</v>
      </c>
      <c r="G14" s="16">
        <f t="shared" si="0"/>
        <v>109415.625</v>
      </c>
      <c r="H14" s="16">
        <v>10610000</v>
      </c>
      <c r="I14" s="16">
        <f t="shared" si="1"/>
        <v>331562.5</v>
      </c>
      <c r="J14" s="16">
        <v>32</v>
      </c>
      <c r="K14" s="16"/>
      <c r="L14" s="17">
        <f t="shared" si="2"/>
        <v>1</v>
      </c>
    </row>
    <row r="15" spans="3:16" x14ac:dyDescent="0.35">
      <c r="C15" s="19" t="s">
        <v>16</v>
      </c>
      <c r="D15" s="20" t="s">
        <v>14</v>
      </c>
      <c r="E15" s="21">
        <v>0</v>
      </c>
      <c r="F15" s="22">
        <v>0</v>
      </c>
      <c r="G15" s="22"/>
      <c r="H15" s="22">
        <v>0</v>
      </c>
      <c r="I15" s="22"/>
      <c r="J15" s="22">
        <v>0</v>
      </c>
      <c r="K15" s="22"/>
      <c r="L15" s="23"/>
    </row>
    <row r="16" spans="3:16" x14ac:dyDescent="0.35">
      <c r="C16" s="7" t="s">
        <v>17</v>
      </c>
      <c r="D16" s="8" t="s">
        <v>12</v>
      </c>
      <c r="E16" s="9">
        <v>65</v>
      </c>
      <c r="F16" s="10">
        <v>4111800</v>
      </c>
      <c r="G16" s="10">
        <f t="shared" si="0"/>
        <v>63258.461538461539</v>
      </c>
      <c r="H16" s="10">
        <v>12460000</v>
      </c>
      <c r="I16" s="10">
        <f t="shared" si="1"/>
        <v>191692.30769230769</v>
      </c>
      <c r="J16" s="10">
        <v>65</v>
      </c>
      <c r="K16" s="10"/>
      <c r="L16" s="12">
        <f t="shared" si="2"/>
        <v>1</v>
      </c>
    </row>
    <row r="17" spans="3:12" x14ac:dyDescent="0.35">
      <c r="C17" s="4" t="s">
        <v>17</v>
      </c>
      <c r="D17" s="26" t="s">
        <v>13</v>
      </c>
      <c r="E17" s="15">
        <v>2</v>
      </c>
      <c r="F17" s="16">
        <v>217800</v>
      </c>
      <c r="G17" s="16">
        <f t="shared" si="0"/>
        <v>108900</v>
      </c>
      <c r="H17" s="16">
        <v>660000</v>
      </c>
      <c r="I17" s="16">
        <f t="shared" si="1"/>
        <v>330000</v>
      </c>
      <c r="J17" s="16">
        <v>2</v>
      </c>
      <c r="K17" s="16"/>
      <c r="L17" s="17">
        <f t="shared" si="2"/>
        <v>1</v>
      </c>
    </row>
    <row r="18" spans="3:12" x14ac:dyDescent="0.35">
      <c r="C18" s="19" t="s">
        <v>17</v>
      </c>
      <c r="D18" s="20" t="s">
        <v>14</v>
      </c>
      <c r="E18" s="21">
        <v>0</v>
      </c>
      <c r="F18" s="22">
        <v>0</v>
      </c>
      <c r="G18" s="22"/>
      <c r="H18" s="22">
        <v>0</v>
      </c>
      <c r="I18" s="22"/>
      <c r="J18" s="22">
        <v>0</v>
      </c>
      <c r="K18" s="22"/>
      <c r="L18" s="23"/>
    </row>
    <row r="19" spans="3:12" x14ac:dyDescent="0.35">
      <c r="C19" s="7" t="s">
        <v>18</v>
      </c>
      <c r="D19" s="8" t="s">
        <v>12</v>
      </c>
      <c r="E19" s="9">
        <v>20</v>
      </c>
      <c r="F19" s="10">
        <v>1244100</v>
      </c>
      <c r="G19" s="10">
        <f t="shared" si="0"/>
        <v>62205</v>
      </c>
      <c r="H19" s="10">
        <v>3770000</v>
      </c>
      <c r="I19" s="10">
        <f t="shared" si="1"/>
        <v>188500</v>
      </c>
      <c r="J19" s="10">
        <v>20</v>
      </c>
      <c r="K19" s="10"/>
      <c r="L19" s="12">
        <f t="shared" si="2"/>
        <v>1</v>
      </c>
    </row>
    <row r="20" spans="3:12" x14ac:dyDescent="0.35">
      <c r="C20" s="4" t="s">
        <v>18</v>
      </c>
      <c r="D20" s="26" t="s">
        <v>13</v>
      </c>
      <c r="E20" s="15">
        <v>1</v>
      </c>
      <c r="F20" s="16">
        <v>102300</v>
      </c>
      <c r="G20" s="16">
        <f t="shared" si="0"/>
        <v>102300</v>
      </c>
      <c r="H20" s="16">
        <v>310000</v>
      </c>
      <c r="I20" s="16">
        <f t="shared" si="1"/>
        <v>310000</v>
      </c>
      <c r="J20" s="16">
        <v>1</v>
      </c>
      <c r="K20" s="16"/>
      <c r="L20" s="17">
        <f t="shared" si="2"/>
        <v>1</v>
      </c>
    </row>
    <row r="21" spans="3:12" x14ac:dyDescent="0.35">
      <c r="C21" s="19" t="s">
        <v>18</v>
      </c>
      <c r="D21" s="25" t="s">
        <v>14</v>
      </c>
      <c r="E21" s="21">
        <v>1</v>
      </c>
      <c r="F21" s="22">
        <v>221100</v>
      </c>
      <c r="G21" s="22">
        <f t="shared" si="0"/>
        <v>221100</v>
      </c>
      <c r="H21" s="22">
        <v>670000</v>
      </c>
      <c r="I21" s="22">
        <f t="shared" si="1"/>
        <v>670000</v>
      </c>
      <c r="J21" s="22">
        <v>1</v>
      </c>
      <c r="K21" s="22"/>
      <c r="L21" s="23">
        <f t="shared" si="2"/>
        <v>1</v>
      </c>
    </row>
    <row r="22" spans="3:12" x14ac:dyDescent="0.35">
      <c r="C22" s="7" t="s">
        <v>19</v>
      </c>
      <c r="D22" s="8" t="s">
        <v>12</v>
      </c>
      <c r="E22" s="9">
        <v>463.25</v>
      </c>
      <c r="F22" s="10">
        <v>28483950</v>
      </c>
      <c r="G22" s="10">
        <f t="shared" si="0"/>
        <v>61487.209929843499</v>
      </c>
      <c r="H22" s="10">
        <v>86315000</v>
      </c>
      <c r="I22" s="10">
        <f t="shared" si="1"/>
        <v>186324.87857528334</v>
      </c>
      <c r="J22" s="10">
        <v>453.25</v>
      </c>
      <c r="K22" s="10">
        <v>10</v>
      </c>
      <c r="L22" s="12">
        <f t="shared" si="2"/>
        <v>0.97841338370210473</v>
      </c>
    </row>
    <row r="23" spans="3:12" x14ac:dyDescent="0.35">
      <c r="C23" s="4" t="s">
        <v>19</v>
      </c>
      <c r="D23" s="26" t="s">
        <v>13</v>
      </c>
      <c r="E23" s="15">
        <v>70</v>
      </c>
      <c r="F23" s="16">
        <v>7174200</v>
      </c>
      <c r="G23" s="16">
        <f t="shared" si="0"/>
        <v>102488.57142857143</v>
      </c>
      <c r="H23" s="16">
        <v>21740000</v>
      </c>
      <c r="I23" s="16">
        <f t="shared" si="1"/>
        <v>310571.42857142858</v>
      </c>
      <c r="J23" s="16">
        <v>69</v>
      </c>
      <c r="K23" s="16">
        <v>1</v>
      </c>
      <c r="L23" s="17">
        <f t="shared" si="2"/>
        <v>0.98571428571428577</v>
      </c>
    </row>
    <row r="24" spans="3:12" x14ac:dyDescent="0.35">
      <c r="C24" s="19" t="s">
        <v>19</v>
      </c>
      <c r="D24" s="20" t="s">
        <v>14</v>
      </c>
      <c r="E24" s="21">
        <v>0</v>
      </c>
      <c r="F24" s="22">
        <v>0</v>
      </c>
      <c r="G24" s="22"/>
      <c r="H24" s="22">
        <v>0</v>
      </c>
      <c r="I24" s="22"/>
      <c r="J24" s="22">
        <v>0</v>
      </c>
      <c r="K24" s="22"/>
      <c r="L24" s="23"/>
    </row>
    <row r="25" spans="3:12" x14ac:dyDescent="0.35">
      <c r="C25" s="7" t="s">
        <v>20</v>
      </c>
      <c r="D25" s="8" t="s">
        <v>12</v>
      </c>
      <c r="E25" s="9">
        <v>102</v>
      </c>
      <c r="F25" s="10">
        <v>7326000</v>
      </c>
      <c r="G25" s="10">
        <f t="shared" si="0"/>
        <v>71823.529411764699</v>
      </c>
      <c r="H25" s="10">
        <v>22200000</v>
      </c>
      <c r="I25" s="10">
        <f t="shared" si="1"/>
        <v>217647.0588235294</v>
      </c>
      <c r="J25" s="10">
        <v>100</v>
      </c>
      <c r="K25" s="10">
        <v>2</v>
      </c>
      <c r="L25" s="12">
        <f t="shared" si="2"/>
        <v>0.98039215686274506</v>
      </c>
    </row>
    <row r="26" spans="3:12" x14ac:dyDescent="0.35">
      <c r="C26" s="4" t="s">
        <v>20</v>
      </c>
      <c r="D26" s="26" t="s">
        <v>13</v>
      </c>
      <c r="E26" s="15">
        <v>35</v>
      </c>
      <c r="F26" s="16">
        <v>3707550</v>
      </c>
      <c r="G26" s="16">
        <f t="shared" si="0"/>
        <v>105930</v>
      </c>
      <c r="H26" s="16">
        <v>11235000</v>
      </c>
      <c r="I26" s="16">
        <f t="shared" si="1"/>
        <v>321000</v>
      </c>
      <c r="J26" s="16">
        <v>34</v>
      </c>
      <c r="K26" s="16">
        <v>1</v>
      </c>
      <c r="L26" s="17">
        <f t="shared" si="2"/>
        <v>0.97142857142857142</v>
      </c>
    </row>
    <row r="27" spans="3:12" x14ac:dyDescent="0.35">
      <c r="C27" s="19" t="s">
        <v>20</v>
      </c>
      <c r="D27" s="25" t="s">
        <v>14</v>
      </c>
      <c r="E27" s="21">
        <v>3</v>
      </c>
      <c r="F27" s="22">
        <v>475200</v>
      </c>
      <c r="G27" s="22">
        <f t="shared" si="0"/>
        <v>158400</v>
      </c>
      <c r="H27" s="22">
        <v>1440000</v>
      </c>
      <c r="I27" s="22">
        <f t="shared" si="1"/>
        <v>480000</v>
      </c>
      <c r="J27" s="22">
        <v>3</v>
      </c>
      <c r="K27" s="22"/>
      <c r="L27" s="23">
        <f t="shared" si="2"/>
        <v>1</v>
      </c>
    </row>
    <row r="28" spans="3:12" x14ac:dyDescent="0.35">
      <c r="C28" s="7" t="s">
        <v>21</v>
      </c>
      <c r="D28" s="8" t="s">
        <v>12</v>
      </c>
      <c r="E28" s="9">
        <v>21</v>
      </c>
      <c r="F28" s="10">
        <v>1461900</v>
      </c>
      <c r="G28" s="10">
        <f t="shared" si="0"/>
        <v>69614.28571428571</v>
      </c>
      <c r="H28" s="10">
        <v>4430000</v>
      </c>
      <c r="I28" s="10">
        <f t="shared" si="1"/>
        <v>210952.38095238095</v>
      </c>
      <c r="J28" s="10">
        <v>21</v>
      </c>
      <c r="K28" s="10"/>
      <c r="L28" s="12">
        <f t="shared" si="2"/>
        <v>1</v>
      </c>
    </row>
    <row r="29" spans="3:12" x14ac:dyDescent="0.35">
      <c r="C29" s="4" t="s">
        <v>21</v>
      </c>
      <c r="D29" s="26" t="s">
        <v>13</v>
      </c>
      <c r="E29" s="15">
        <v>4</v>
      </c>
      <c r="F29" s="16">
        <v>432300</v>
      </c>
      <c r="G29" s="16">
        <f t="shared" si="0"/>
        <v>108075</v>
      </c>
      <c r="H29" s="16">
        <v>1310000</v>
      </c>
      <c r="I29" s="16">
        <f t="shared" si="1"/>
        <v>327500</v>
      </c>
      <c r="J29" s="16">
        <v>4</v>
      </c>
      <c r="K29" s="16"/>
      <c r="L29" s="17">
        <f t="shared" si="2"/>
        <v>1</v>
      </c>
    </row>
    <row r="30" spans="3:12" x14ac:dyDescent="0.35">
      <c r="C30" s="19" t="s">
        <v>21</v>
      </c>
      <c r="D30" s="20" t="s">
        <v>14</v>
      </c>
      <c r="E30" s="21">
        <v>0</v>
      </c>
      <c r="F30" s="22">
        <v>0</v>
      </c>
      <c r="G30" s="22"/>
      <c r="H30" s="22">
        <v>0</v>
      </c>
      <c r="I30" s="22"/>
      <c r="J30" s="22">
        <v>0</v>
      </c>
      <c r="K30" s="22"/>
      <c r="L30" s="23"/>
    </row>
    <row r="31" spans="3:12" x14ac:dyDescent="0.35">
      <c r="C31" s="7" t="s">
        <v>22</v>
      </c>
      <c r="D31" s="8" t="s">
        <v>12</v>
      </c>
      <c r="E31" s="9">
        <v>141</v>
      </c>
      <c r="F31" s="10">
        <v>9471000</v>
      </c>
      <c r="G31" s="10">
        <f t="shared" si="0"/>
        <v>67170.212765957447</v>
      </c>
      <c r="H31" s="10">
        <v>28700000</v>
      </c>
      <c r="I31" s="10">
        <f t="shared" si="1"/>
        <v>203546.09929078014</v>
      </c>
      <c r="J31" s="10">
        <v>138</v>
      </c>
      <c r="K31" s="10">
        <v>3</v>
      </c>
      <c r="L31" s="12">
        <f t="shared" si="2"/>
        <v>0.97872340425531912</v>
      </c>
    </row>
    <row r="32" spans="3:12" x14ac:dyDescent="0.35">
      <c r="C32" s="4" t="s">
        <v>22</v>
      </c>
      <c r="D32" s="26" t="s">
        <v>13</v>
      </c>
      <c r="E32" s="15">
        <v>46</v>
      </c>
      <c r="F32" s="16">
        <v>4775100</v>
      </c>
      <c r="G32" s="16">
        <f t="shared" si="0"/>
        <v>103806.52173913043</v>
      </c>
      <c r="H32" s="16">
        <v>14470000</v>
      </c>
      <c r="I32" s="16">
        <f t="shared" si="1"/>
        <v>314565.21739130432</v>
      </c>
      <c r="J32" s="16">
        <v>46</v>
      </c>
      <c r="K32" s="16"/>
      <c r="L32" s="17">
        <f t="shared" si="2"/>
        <v>1</v>
      </c>
    </row>
    <row r="33" spans="3:12" x14ac:dyDescent="0.35">
      <c r="C33" s="19" t="s">
        <v>22</v>
      </c>
      <c r="D33" s="20" t="s">
        <v>14</v>
      </c>
      <c r="E33" s="21">
        <v>0</v>
      </c>
      <c r="F33" s="22">
        <v>0</v>
      </c>
      <c r="G33" s="22"/>
      <c r="H33" s="22">
        <v>0</v>
      </c>
      <c r="I33" s="22"/>
      <c r="J33" s="22">
        <v>0</v>
      </c>
      <c r="K33" s="22"/>
      <c r="L33" s="23"/>
    </row>
    <row r="34" spans="3:12" x14ac:dyDescent="0.35">
      <c r="C34" s="7" t="s">
        <v>23</v>
      </c>
      <c r="D34" s="8" t="s">
        <v>12</v>
      </c>
      <c r="E34" s="9">
        <v>918</v>
      </c>
      <c r="F34" s="10">
        <v>68955150</v>
      </c>
      <c r="G34" s="10">
        <f t="shared" si="0"/>
        <v>75114.542483660131</v>
      </c>
      <c r="H34" s="10">
        <v>208955000</v>
      </c>
      <c r="I34" s="10">
        <f t="shared" si="1"/>
        <v>227619.82570806099</v>
      </c>
      <c r="J34" s="10">
        <v>908</v>
      </c>
      <c r="K34" s="10">
        <v>10</v>
      </c>
      <c r="L34" s="12">
        <f t="shared" si="2"/>
        <v>0.98910675381263613</v>
      </c>
    </row>
    <row r="35" spans="3:12" x14ac:dyDescent="0.35">
      <c r="C35" s="4" t="s">
        <v>23</v>
      </c>
      <c r="D35" s="26" t="s">
        <v>13</v>
      </c>
      <c r="E35" s="15">
        <v>488</v>
      </c>
      <c r="F35" s="16">
        <v>53493000</v>
      </c>
      <c r="G35" s="16">
        <f t="shared" si="0"/>
        <v>109616.80327868853</v>
      </c>
      <c r="H35" s="16">
        <v>162100000</v>
      </c>
      <c r="I35" s="16">
        <f t="shared" si="1"/>
        <v>332172.13114754099</v>
      </c>
      <c r="J35" s="16">
        <v>484</v>
      </c>
      <c r="K35" s="16">
        <v>4</v>
      </c>
      <c r="L35" s="17">
        <f t="shared" si="2"/>
        <v>0.99180327868852458</v>
      </c>
    </row>
    <row r="36" spans="3:12" x14ac:dyDescent="0.35">
      <c r="C36" s="19" t="s">
        <v>23</v>
      </c>
      <c r="D36" s="25" t="s">
        <v>14</v>
      </c>
      <c r="E36" s="21">
        <v>2</v>
      </c>
      <c r="F36" s="22">
        <v>308550</v>
      </c>
      <c r="G36" s="22">
        <f t="shared" si="0"/>
        <v>154275</v>
      </c>
      <c r="H36" s="22">
        <v>935000</v>
      </c>
      <c r="I36" s="22">
        <f t="shared" si="1"/>
        <v>467500</v>
      </c>
      <c r="J36" s="22">
        <v>2</v>
      </c>
      <c r="K36" s="22"/>
      <c r="L36" s="23">
        <f t="shared" si="2"/>
        <v>1</v>
      </c>
    </row>
    <row r="37" spans="3:12" x14ac:dyDescent="0.35">
      <c r="C37" s="7" t="s">
        <v>24</v>
      </c>
      <c r="D37" s="8" t="s">
        <v>12</v>
      </c>
      <c r="E37" s="9">
        <v>711</v>
      </c>
      <c r="F37" s="10">
        <v>54210750</v>
      </c>
      <c r="G37" s="10">
        <f t="shared" si="0"/>
        <v>76245.780590717302</v>
      </c>
      <c r="H37" s="10">
        <v>164275000</v>
      </c>
      <c r="I37" s="10">
        <f t="shared" si="1"/>
        <v>231047.8199718706</v>
      </c>
      <c r="J37" s="10">
        <v>702</v>
      </c>
      <c r="K37" s="10">
        <v>9</v>
      </c>
      <c r="L37" s="12">
        <f t="shared" si="2"/>
        <v>0.98734177215189878</v>
      </c>
    </row>
    <row r="38" spans="3:12" x14ac:dyDescent="0.35">
      <c r="C38" s="4" t="s">
        <v>24</v>
      </c>
      <c r="D38" s="26" t="s">
        <v>13</v>
      </c>
      <c r="E38" s="15">
        <v>379</v>
      </c>
      <c r="F38" s="16">
        <v>42967650</v>
      </c>
      <c r="G38" s="16">
        <f t="shared" si="0"/>
        <v>113371.10817941952</v>
      </c>
      <c r="H38" s="16">
        <v>130205000</v>
      </c>
      <c r="I38" s="16">
        <f t="shared" si="1"/>
        <v>343548.81266490766</v>
      </c>
      <c r="J38" s="16">
        <v>374</v>
      </c>
      <c r="K38" s="16">
        <v>5</v>
      </c>
      <c r="L38" s="17">
        <f t="shared" si="2"/>
        <v>0.98680738786279687</v>
      </c>
    </row>
    <row r="39" spans="3:12" x14ac:dyDescent="0.35">
      <c r="C39" s="19" t="s">
        <v>24</v>
      </c>
      <c r="D39" s="25" t="s">
        <v>14</v>
      </c>
      <c r="E39" s="21">
        <v>1</v>
      </c>
      <c r="F39" s="22">
        <v>150150</v>
      </c>
      <c r="G39" s="22">
        <f t="shared" si="0"/>
        <v>150150</v>
      </c>
      <c r="H39" s="22">
        <v>455000</v>
      </c>
      <c r="I39" s="22">
        <f t="shared" si="1"/>
        <v>455000</v>
      </c>
      <c r="J39" s="22">
        <v>1</v>
      </c>
      <c r="K39" s="22"/>
      <c r="L39" s="23">
        <f t="shared" si="2"/>
        <v>1</v>
      </c>
    </row>
    <row r="40" spans="3:12" x14ac:dyDescent="0.35">
      <c r="C40" s="7" t="s">
        <v>25</v>
      </c>
      <c r="D40" s="8" t="s">
        <v>12</v>
      </c>
      <c r="E40" s="9">
        <v>27</v>
      </c>
      <c r="F40" s="10">
        <v>2547600</v>
      </c>
      <c r="G40" s="10">
        <f t="shared" si="0"/>
        <v>94355.555555555562</v>
      </c>
      <c r="H40" s="10">
        <v>7720000</v>
      </c>
      <c r="I40" s="10">
        <f t="shared" si="1"/>
        <v>285925.9259259259</v>
      </c>
      <c r="J40" s="10">
        <v>26</v>
      </c>
      <c r="K40" s="10">
        <v>1</v>
      </c>
      <c r="L40" s="12">
        <f t="shared" si="2"/>
        <v>0.96296296296296291</v>
      </c>
    </row>
    <row r="41" spans="3:12" x14ac:dyDescent="0.35">
      <c r="C41" s="4" t="s">
        <v>25</v>
      </c>
      <c r="D41" s="26" t="s">
        <v>13</v>
      </c>
      <c r="E41" s="15">
        <v>1</v>
      </c>
      <c r="F41" s="16">
        <v>112200</v>
      </c>
      <c r="G41" s="16">
        <f t="shared" si="0"/>
        <v>112200</v>
      </c>
      <c r="H41" s="16">
        <v>340000</v>
      </c>
      <c r="I41" s="16">
        <f t="shared" si="1"/>
        <v>340000</v>
      </c>
      <c r="J41" s="16"/>
      <c r="K41" s="16">
        <v>1</v>
      </c>
      <c r="L41" s="17">
        <f t="shared" si="2"/>
        <v>0</v>
      </c>
    </row>
    <row r="42" spans="3:12" x14ac:dyDescent="0.35">
      <c r="C42" s="19" t="s">
        <v>25</v>
      </c>
      <c r="D42" s="20" t="s">
        <v>14</v>
      </c>
      <c r="E42" s="21">
        <v>0</v>
      </c>
      <c r="F42" s="22">
        <v>0</v>
      </c>
      <c r="G42" s="22"/>
      <c r="H42" s="22">
        <v>0</v>
      </c>
      <c r="I42" s="22"/>
      <c r="J42" s="22">
        <v>0</v>
      </c>
      <c r="K42" s="22"/>
      <c r="L42" s="23"/>
    </row>
    <row r="43" spans="3:12" x14ac:dyDescent="0.35">
      <c r="C43" s="7" t="s">
        <v>26</v>
      </c>
      <c r="D43" s="8" t="s">
        <v>12</v>
      </c>
      <c r="E43" s="9">
        <v>77</v>
      </c>
      <c r="F43" s="10">
        <v>4380750</v>
      </c>
      <c r="G43" s="10">
        <f t="shared" si="0"/>
        <v>56892.857142857145</v>
      </c>
      <c r="H43" s="10">
        <v>13275000</v>
      </c>
      <c r="I43" s="10">
        <f t="shared" si="1"/>
        <v>172402.5974025974</v>
      </c>
      <c r="J43" s="10">
        <v>75</v>
      </c>
      <c r="K43" s="10">
        <v>2</v>
      </c>
      <c r="L43" s="12">
        <f t="shared" si="2"/>
        <v>0.97402597402597402</v>
      </c>
    </row>
    <row r="44" spans="3:12" x14ac:dyDescent="0.35">
      <c r="C44" s="4" t="s">
        <v>26</v>
      </c>
      <c r="D44" s="26" t="s">
        <v>13</v>
      </c>
      <c r="E44" s="15">
        <v>65</v>
      </c>
      <c r="F44" s="16">
        <v>6609900</v>
      </c>
      <c r="G44" s="16">
        <f t="shared" si="0"/>
        <v>101690.76923076923</v>
      </c>
      <c r="H44" s="16">
        <v>20030000</v>
      </c>
      <c r="I44" s="16">
        <f t="shared" si="1"/>
        <v>308153.84615384613</v>
      </c>
      <c r="J44" s="16">
        <v>64</v>
      </c>
      <c r="K44" s="16">
        <v>1</v>
      </c>
      <c r="L44" s="17">
        <f t="shared" si="2"/>
        <v>0.98461538461538467</v>
      </c>
    </row>
    <row r="45" spans="3:12" x14ac:dyDescent="0.35">
      <c r="C45" s="19" t="s">
        <v>26</v>
      </c>
      <c r="D45" s="20" t="s">
        <v>14</v>
      </c>
      <c r="E45" s="21">
        <v>0</v>
      </c>
      <c r="F45" s="22">
        <v>0</v>
      </c>
      <c r="G45" s="22"/>
      <c r="H45" s="22">
        <v>0</v>
      </c>
      <c r="I45" s="22"/>
      <c r="J45" s="22">
        <v>0</v>
      </c>
      <c r="K45" s="22"/>
      <c r="L45" s="23"/>
    </row>
    <row r="46" spans="3:12" x14ac:dyDescent="0.35">
      <c r="C46" s="7" t="s">
        <v>27</v>
      </c>
      <c r="D46" s="8" t="s">
        <v>12</v>
      </c>
      <c r="E46" s="9">
        <v>675</v>
      </c>
      <c r="F46" s="10">
        <v>45860100</v>
      </c>
      <c r="G46" s="10">
        <f t="shared" si="0"/>
        <v>67940.888888888891</v>
      </c>
      <c r="H46" s="10">
        <v>138970000</v>
      </c>
      <c r="I46" s="10">
        <f t="shared" si="1"/>
        <v>205881.48148148149</v>
      </c>
      <c r="J46" s="10">
        <v>657</v>
      </c>
      <c r="K46" s="10">
        <v>18</v>
      </c>
      <c r="L46" s="12">
        <f t="shared" si="2"/>
        <v>0.97333333333333338</v>
      </c>
    </row>
    <row r="47" spans="3:12" x14ac:dyDescent="0.35">
      <c r="C47" s="4" t="s">
        <v>27</v>
      </c>
      <c r="D47" s="26" t="s">
        <v>13</v>
      </c>
      <c r="E47" s="15">
        <v>122</v>
      </c>
      <c r="F47" s="16">
        <v>12543300</v>
      </c>
      <c r="G47" s="16">
        <f t="shared" si="0"/>
        <v>102813.93442622951</v>
      </c>
      <c r="H47" s="16">
        <v>38010000</v>
      </c>
      <c r="I47" s="16">
        <f t="shared" si="1"/>
        <v>311557.37704918033</v>
      </c>
      <c r="J47" s="16">
        <v>122</v>
      </c>
      <c r="K47" s="16"/>
      <c r="L47" s="17">
        <f t="shared" si="2"/>
        <v>1</v>
      </c>
    </row>
    <row r="48" spans="3:12" x14ac:dyDescent="0.35">
      <c r="C48" s="19" t="s">
        <v>27</v>
      </c>
      <c r="D48" s="20" t="s">
        <v>14</v>
      </c>
      <c r="E48" s="21">
        <v>0</v>
      </c>
      <c r="F48" s="22">
        <v>0</v>
      </c>
      <c r="G48" s="22"/>
      <c r="H48" s="22">
        <v>0</v>
      </c>
      <c r="I48" s="22"/>
      <c r="J48" s="22">
        <v>0</v>
      </c>
      <c r="K48" s="22"/>
      <c r="L48" s="23"/>
    </row>
    <row r="49" spans="3:12" x14ac:dyDescent="0.35">
      <c r="C49" s="7" t="s">
        <v>28</v>
      </c>
      <c r="D49" s="8" t="s">
        <v>12</v>
      </c>
      <c r="E49" s="9">
        <v>648.75</v>
      </c>
      <c r="F49" s="10">
        <v>46040775</v>
      </c>
      <c r="G49" s="10">
        <f t="shared" si="0"/>
        <v>70968.439306358385</v>
      </c>
      <c r="H49" s="10">
        <v>139517500</v>
      </c>
      <c r="I49" s="10">
        <f t="shared" si="1"/>
        <v>215055.87668593449</v>
      </c>
      <c r="J49" s="10">
        <v>632.75</v>
      </c>
      <c r="K49" s="10">
        <v>16</v>
      </c>
      <c r="L49" s="12">
        <f t="shared" si="2"/>
        <v>0.97533718689788051</v>
      </c>
    </row>
    <row r="50" spans="3:12" x14ac:dyDescent="0.35">
      <c r="C50" s="4" t="s">
        <v>28</v>
      </c>
      <c r="D50" s="26" t="s">
        <v>13</v>
      </c>
      <c r="E50" s="15">
        <v>334</v>
      </c>
      <c r="F50" s="16">
        <v>35159850</v>
      </c>
      <c r="G50" s="16">
        <f t="shared" si="0"/>
        <v>105269.0119760479</v>
      </c>
      <c r="H50" s="16">
        <v>106545000</v>
      </c>
      <c r="I50" s="16">
        <f t="shared" si="1"/>
        <v>318997.00598802394</v>
      </c>
      <c r="J50" s="16">
        <v>324</v>
      </c>
      <c r="K50" s="16">
        <v>10</v>
      </c>
      <c r="L50" s="17">
        <f t="shared" si="2"/>
        <v>0.97005988023952094</v>
      </c>
    </row>
    <row r="51" spans="3:12" x14ac:dyDescent="0.35">
      <c r="C51" s="19" t="s">
        <v>28</v>
      </c>
      <c r="D51" s="20" t="s">
        <v>14</v>
      </c>
      <c r="E51" s="21">
        <v>0</v>
      </c>
      <c r="F51" s="22">
        <v>0</v>
      </c>
      <c r="G51" s="22"/>
      <c r="H51" s="22">
        <v>0</v>
      </c>
      <c r="I51" s="22"/>
      <c r="J51" s="22">
        <v>0</v>
      </c>
      <c r="K51" s="22"/>
      <c r="L51" s="23"/>
    </row>
    <row r="52" spans="3:12" x14ac:dyDescent="0.35">
      <c r="C52" s="7" t="s">
        <v>29</v>
      </c>
      <c r="D52" s="8" t="s">
        <v>12</v>
      </c>
      <c r="E52" s="9">
        <v>0</v>
      </c>
      <c r="F52" s="10">
        <v>0</v>
      </c>
      <c r="G52" s="10"/>
      <c r="H52" s="10">
        <v>0</v>
      </c>
      <c r="I52" s="10"/>
      <c r="J52" s="10">
        <v>0</v>
      </c>
      <c r="K52" s="10"/>
      <c r="L52" s="12"/>
    </row>
    <row r="53" spans="3:12" x14ac:dyDescent="0.35">
      <c r="C53" s="4" t="s">
        <v>29</v>
      </c>
      <c r="D53" s="26" t="s">
        <v>13</v>
      </c>
      <c r="E53" s="15">
        <v>1</v>
      </c>
      <c r="F53" s="16">
        <v>113850</v>
      </c>
      <c r="G53" s="16">
        <f t="shared" si="0"/>
        <v>113850</v>
      </c>
      <c r="H53" s="16">
        <v>345000</v>
      </c>
      <c r="I53" s="16">
        <f t="shared" si="1"/>
        <v>345000</v>
      </c>
      <c r="J53" s="16"/>
      <c r="K53" s="16">
        <v>1</v>
      </c>
      <c r="L53" s="17">
        <f t="shared" si="2"/>
        <v>0</v>
      </c>
    </row>
    <row r="54" spans="3:12" x14ac:dyDescent="0.35">
      <c r="C54" s="19" t="s">
        <v>29</v>
      </c>
      <c r="D54" s="20" t="s">
        <v>14</v>
      </c>
      <c r="E54" s="21">
        <v>0</v>
      </c>
      <c r="F54" s="22">
        <v>0</v>
      </c>
      <c r="G54" s="22"/>
      <c r="H54" s="22">
        <v>0</v>
      </c>
      <c r="I54" s="22"/>
      <c r="J54" s="22">
        <v>0</v>
      </c>
      <c r="K54" s="22"/>
      <c r="L54" s="23"/>
    </row>
    <row r="55" spans="3:12" x14ac:dyDescent="0.35">
      <c r="C55" s="7" t="s">
        <v>30</v>
      </c>
      <c r="D55" s="8" t="s">
        <v>12</v>
      </c>
      <c r="E55" s="9">
        <v>85</v>
      </c>
      <c r="F55" s="10">
        <v>6461400</v>
      </c>
      <c r="G55" s="10">
        <f t="shared" si="0"/>
        <v>76016.470588235301</v>
      </c>
      <c r="H55" s="10">
        <v>19580000</v>
      </c>
      <c r="I55" s="10">
        <f t="shared" si="1"/>
        <v>230352.9411764706</v>
      </c>
      <c r="J55" s="10">
        <v>82</v>
      </c>
      <c r="K55" s="10">
        <v>3</v>
      </c>
      <c r="L55" s="12">
        <f t="shared" si="2"/>
        <v>0.96470588235294119</v>
      </c>
    </row>
    <row r="56" spans="3:12" x14ac:dyDescent="0.35">
      <c r="C56" s="4" t="s">
        <v>30</v>
      </c>
      <c r="D56" s="26" t="s">
        <v>13</v>
      </c>
      <c r="E56" s="15">
        <v>234</v>
      </c>
      <c r="F56" s="16">
        <v>24753300</v>
      </c>
      <c r="G56" s="16">
        <f t="shared" si="0"/>
        <v>105783.33333333333</v>
      </c>
      <c r="H56" s="16">
        <v>75010000</v>
      </c>
      <c r="I56" s="16">
        <f t="shared" si="1"/>
        <v>320555.55555555556</v>
      </c>
      <c r="J56" s="16">
        <v>232</v>
      </c>
      <c r="K56" s="16">
        <v>2</v>
      </c>
      <c r="L56" s="17">
        <f t="shared" si="2"/>
        <v>0.99145299145299148</v>
      </c>
    </row>
    <row r="57" spans="3:12" x14ac:dyDescent="0.35">
      <c r="C57" s="19" t="s">
        <v>30</v>
      </c>
      <c r="D57" s="25" t="s">
        <v>14</v>
      </c>
      <c r="E57" s="21">
        <v>1</v>
      </c>
      <c r="F57" s="22">
        <v>165000</v>
      </c>
      <c r="G57" s="22">
        <f t="shared" si="0"/>
        <v>165000</v>
      </c>
      <c r="H57" s="22">
        <v>500000</v>
      </c>
      <c r="I57" s="22">
        <f t="shared" si="1"/>
        <v>500000</v>
      </c>
      <c r="J57" s="22">
        <v>1</v>
      </c>
      <c r="K57" s="22"/>
      <c r="L57" s="23">
        <f t="shared" si="2"/>
        <v>1</v>
      </c>
    </row>
    <row r="58" spans="3:12" x14ac:dyDescent="0.35">
      <c r="C58" s="7" t="s">
        <v>31</v>
      </c>
      <c r="D58" s="8" t="s">
        <v>12</v>
      </c>
      <c r="E58" s="9">
        <v>7</v>
      </c>
      <c r="F58" s="10">
        <v>369600</v>
      </c>
      <c r="G58" s="10">
        <f t="shared" si="0"/>
        <v>52800</v>
      </c>
      <c r="H58" s="10">
        <v>1120000</v>
      </c>
      <c r="I58" s="10">
        <f t="shared" si="1"/>
        <v>160000</v>
      </c>
      <c r="J58" s="10">
        <v>7</v>
      </c>
      <c r="K58" s="10"/>
      <c r="L58" s="12">
        <f t="shared" si="2"/>
        <v>1</v>
      </c>
    </row>
    <row r="59" spans="3:12" x14ac:dyDescent="0.35">
      <c r="C59" s="4" t="s">
        <v>31</v>
      </c>
      <c r="D59" s="26" t="s">
        <v>13</v>
      </c>
      <c r="E59" s="15">
        <v>11</v>
      </c>
      <c r="F59" s="16">
        <v>1197900</v>
      </c>
      <c r="G59" s="16">
        <f t="shared" si="0"/>
        <v>108900</v>
      </c>
      <c r="H59" s="16">
        <v>3630000</v>
      </c>
      <c r="I59" s="16">
        <f t="shared" si="1"/>
        <v>330000</v>
      </c>
      <c r="J59" s="16">
        <v>11</v>
      </c>
      <c r="K59" s="16"/>
      <c r="L59" s="17">
        <f t="shared" si="2"/>
        <v>1</v>
      </c>
    </row>
    <row r="60" spans="3:12" x14ac:dyDescent="0.35">
      <c r="C60" s="19" t="s">
        <v>31</v>
      </c>
      <c r="D60" s="20" t="s">
        <v>14</v>
      </c>
      <c r="E60" s="21">
        <v>0</v>
      </c>
      <c r="F60" s="22">
        <v>0</v>
      </c>
      <c r="G60" s="22"/>
      <c r="H60" s="22">
        <v>0</v>
      </c>
      <c r="I60" s="22"/>
      <c r="J60" s="22">
        <v>0</v>
      </c>
      <c r="K60" s="22"/>
      <c r="L60" s="23"/>
    </row>
    <row r="61" spans="3:12" x14ac:dyDescent="0.35">
      <c r="C61" s="7" t="s">
        <v>32</v>
      </c>
      <c r="D61" s="8" t="s">
        <v>12</v>
      </c>
      <c r="E61" s="9">
        <v>0</v>
      </c>
      <c r="F61" s="10">
        <v>0</v>
      </c>
      <c r="G61" s="10"/>
      <c r="H61" s="10">
        <v>0</v>
      </c>
      <c r="I61" s="10"/>
      <c r="J61" s="10">
        <v>0</v>
      </c>
      <c r="K61" s="10"/>
      <c r="L61" s="12"/>
    </row>
    <row r="62" spans="3:12" x14ac:dyDescent="0.35">
      <c r="C62" s="4" t="s">
        <v>32</v>
      </c>
      <c r="D62" s="26" t="s">
        <v>13</v>
      </c>
      <c r="E62" s="15">
        <v>4</v>
      </c>
      <c r="F62" s="16">
        <v>460350</v>
      </c>
      <c r="G62" s="16">
        <f t="shared" si="0"/>
        <v>115087.5</v>
      </c>
      <c r="H62" s="16">
        <v>1395000</v>
      </c>
      <c r="I62" s="16">
        <f t="shared" si="1"/>
        <v>348750</v>
      </c>
      <c r="J62" s="16">
        <v>3</v>
      </c>
      <c r="K62" s="16">
        <v>1</v>
      </c>
      <c r="L62" s="17">
        <f t="shared" si="2"/>
        <v>0.75</v>
      </c>
    </row>
    <row r="63" spans="3:12" x14ac:dyDescent="0.35">
      <c r="C63" s="19" t="s">
        <v>32</v>
      </c>
      <c r="D63" s="20" t="s">
        <v>14</v>
      </c>
      <c r="E63" s="21">
        <v>0</v>
      </c>
      <c r="F63" s="22">
        <v>0</v>
      </c>
      <c r="G63" s="22"/>
      <c r="H63" s="22">
        <v>0</v>
      </c>
      <c r="I63" s="22"/>
      <c r="J63" s="22">
        <v>0</v>
      </c>
      <c r="K63" s="22"/>
      <c r="L63" s="23"/>
    </row>
    <row r="64" spans="3:12" x14ac:dyDescent="0.35">
      <c r="C64" s="7" t="s">
        <v>33</v>
      </c>
      <c r="D64" s="8" t="s">
        <v>12</v>
      </c>
      <c r="E64" s="9">
        <v>0</v>
      </c>
      <c r="F64" s="10">
        <v>0</v>
      </c>
      <c r="G64" s="10"/>
      <c r="H64" s="10">
        <v>0</v>
      </c>
      <c r="I64" s="10"/>
      <c r="J64" s="10">
        <v>0</v>
      </c>
      <c r="K64" s="10"/>
      <c r="L64" s="12"/>
    </row>
    <row r="65" spans="3:12" x14ac:dyDescent="0.35">
      <c r="C65" s="4" t="s">
        <v>33</v>
      </c>
      <c r="D65" s="26" t="s">
        <v>13</v>
      </c>
      <c r="E65" s="15">
        <v>3</v>
      </c>
      <c r="F65" s="16">
        <v>382800</v>
      </c>
      <c r="G65" s="16">
        <f t="shared" si="0"/>
        <v>127600</v>
      </c>
      <c r="H65" s="16">
        <v>1160000</v>
      </c>
      <c r="I65" s="16">
        <f t="shared" si="1"/>
        <v>386666.66666666669</v>
      </c>
      <c r="J65" s="16"/>
      <c r="K65" s="16">
        <v>3</v>
      </c>
      <c r="L65" s="17">
        <f t="shared" si="2"/>
        <v>0</v>
      </c>
    </row>
    <row r="66" spans="3:12" x14ac:dyDescent="0.35">
      <c r="C66" s="19" t="s">
        <v>33</v>
      </c>
      <c r="D66" s="20" t="s">
        <v>14</v>
      </c>
      <c r="E66" s="21">
        <v>0</v>
      </c>
      <c r="F66" s="22">
        <v>0</v>
      </c>
      <c r="G66" s="22"/>
      <c r="H66" s="22">
        <v>0</v>
      </c>
      <c r="I66" s="22"/>
      <c r="J66" s="22">
        <v>0</v>
      </c>
      <c r="K66" s="22"/>
      <c r="L66" s="23"/>
    </row>
    <row r="67" spans="3:12" x14ac:dyDescent="0.35">
      <c r="C67" s="7" t="s">
        <v>34</v>
      </c>
      <c r="D67" s="8" t="s">
        <v>12</v>
      </c>
      <c r="E67" s="9">
        <v>64</v>
      </c>
      <c r="F67" s="10">
        <v>4620000</v>
      </c>
      <c r="G67" s="10">
        <f t="shared" si="0"/>
        <v>72187.5</v>
      </c>
      <c r="H67" s="10">
        <v>14000000</v>
      </c>
      <c r="I67" s="10">
        <f t="shared" si="1"/>
        <v>218750</v>
      </c>
      <c r="J67" s="10">
        <v>63</v>
      </c>
      <c r="K67" s="10">
        <v>1</v>
      </c>
      <c r="L67" s="12">
        <f t="shared" si="2"/>
        <v>0.984375</v>
      </c>
    </row>
    <row r="68" spans="3:12" x14ac:dyDescent="0.35">
      <c r="C68" s="4" t="s">
        <v>34</v>
      </c>
      <c r="D68" s="26" t="s">
        <v>13</v>
      </c>
      <c r="E68" s="15">
        <v>119</v>
      </c>
      <c r="F68" s="16">
        <v>14048100</v>
      </c>
      <c r="G68" s="16">
        <f t="shared" si="0"/>
        <v>118051.26050420168</v>
      </c>
      <c r="H68" s="16">
        <v>42570000</v>
      </c>
      <c r="I68" s="16">
        <f t="shared" si="1"/>
        <v>357731.09243697481</v>
      </c>
      <c r="J68" s="16">
        <v>118</v>
      </c>
      <c r="K68" s="16">
        <v>1</v>
      </c>
      <c r="L68" s="17">
        <f t="shared" si="2"/>
        <v>0.99159663865546221</v>
      </c>
    </row>
    <row r="69" spans="3:12" x14ac:dyDescent="0.35">
      <c r="C69" s="19" t="s">
        <v>34</v>
      </c>
      <c r="D69" s="20" t="s">
        <v>14</v>
      </c>
      <c r="E69" s="21">
        <v>0</v>
      </c>
      <c r="F69" s="22">
        <v>0</v>
      </c>
      <c r="G69" s="22"/>
      <c r="H69" s="22">
        <v>0</v>
      </c>
      <c r="I69" s="22"/>
      <c r="J69" s="22">
        <v>0</v>
      </c>
      <c r="K69" s="22"/>
      <c r="L69" s="23"/>
    </row>
    <row r="70" spans="3:12" x14ac:dyDescent="0.35">
      <c r="C70" s="7" t="s">
        <v>35</v>
      </c>
      <c r="D70" s="8" t="s">
        <v>12</v>
      </c>
      <c r="E70" s="9">
        <v>0</v>
      </c>
      <c r="F70" s="10">
        <v>0</v>
      </c>
      <c r="G70" s="10"/>
      <c r="H70" s="10">
        <v>0</v>
      </c>
      <c r="I70" s="10"/>
      <c r="J70" s="10">
        <v>0</v>
      </c>
      <c r="K70" s="10"/>
      <c r="L70" s="12"/>
    </row>
    <row r="71" spans="3:12" x14ac:dyDescent="0.35">
      <c r="C71" s="4" t="s">
        <v>35</v>
      </c>
      <c r="D71" s="26" t="s">
        <v>13</v>
      </c>
      <c r="E71" s="15">
        <v>14</v>
      </c>
      <c r="F71" s="16">
        <v>1727550</v>
      </c>
      <c r="G71" s="16">
        <f t="shared" si="0"/>
        <v>123396.42857142857</v>
      </c>
      <c r="H71" s="16">
        <v>5235000</v>
      </c>
      <c r="I71" s="16">
        <f t="shared" si="1"/>
        <v>373928.57142857142</v>
      </c>
      <c r="J71" s="16">
        <v>14</v>
      </c>
      <c r="K71" s="16"/>
      <c r="L71" s="17">
        <f t="shared" si="2"/>
        <v>1</v>
      </c>
    </row>
    <row r="72" spans="3:12" x14ac:dyDescent="0.35">
      <c r="C72" s="19" t="s">
        <v>35</v>
      </c>
      <c r="D72" s="20" t="s">
        <v>14</v>
      </c>
      <c r="E72" s="21">
        <v>0</v>
      </c>
      <c r="F72" s="22">
        <v>0</v>
      </c>
      <c r="G72" s="22"/>
      <c r="H72" s="22">
        <v>0</v>
      </c>
      <c r="I72" s="22"/>
      <c r="J72" s="22">
        <v>0</v>
      </c>
      <c r="K72" s="22"/>
      <c r="L72" s="23"/>
    </row>
    <row r="73" spans="3:12" x14ac:dyDescent="0.35">
      <c r="C73" s="7" t="s">
        <v>36</v>
      </c>
      <c r="D73" s="8" t="s">
        <v>12</v>
      </c>
      <c r="E73" s="9">
        <v>15</v>
      </c>
      <c r="F73" s="10">
        <v>816750</v>
      </c>
      <c r="G73" s="10">
        <f t="shared" ref="G73:G88" si="3">F73/E73</f>
        <v>54450</v>
      </c>
      <c r="H73" s="10">
        <v>2475000</v>
      </c>
      <c r="I73" s="10">
        <f t="shared" ref="I73:I88" si="4">H73/E73</f>
        <v>165000</v>
      </c>
      <c r="J73" s="10">
        <v>15</v>
      </c>
      <c r="K73" s="10"/>
      <c r="L73" s="12">
        <f t="shared" ref="L73:L88" si="5">J73/(J73+K73)</f>
        <v>1</v>
      </c>
    </row>
    <row r="74" spans="3:12" x14ac:dyDescent="0.35">
      <c r="C74" s="4" t="s">
        <v>36</v>
      </c>
      <c r="D74" s="26" t="s">
        <v>13</v>
      </c>
      <c r="E74" s="15">
        <v>1</v>
      </c>
      <c r="F74" s="16">
        <v>110550</v>
      </c>
      <c r="G74" s="16">
        <f t="shared" si="3"/>
        <v>110550</v>
      </c>
      <c r="H74" s="16">
        <v>335000</v>
      </c>
      <c r="I74" s="16">
        <f t="shared" si="4"/>
        <v>335000</v>
      </c>
      <c r="J74" s="16">
        <v>1</v>
      </c>
      <c r="K74" s="16"/>
      <c r="L74" s="17">
        <f t="shared" si="5"/>
        <v>1</v>
      </c>
    </row>
    <row r="75" spans="3:12" x14ac:dyDescent="0.35">
      <c r="C75" s="19" t="s">
        <v>36</v>
      </c>
      <c r="D75" s="25" t="s">
        <v>14</v>
      </c>
      <c r="E75" s="21">
        <v>5</v>
      </c>
      <c r="F75" s="22">
        <v>897600</v>
      </c>
      <c r="G75" s="22">
        <f t="shared" si="3"/>
        <v>179520</v>
      </c>
      <c r="H75" s="22">
        <v>2720000</v>
      </c>
      <c r="I75" s="22">
        <f t="shared" si="4"/>
        <v>544000</v>
      </c>
      <c r="J75" s="22">
        <v>5</v>
      </c>
      <c r="K75" s="22"/>
      <c r="L75" s="23">
        <f t="shared" si="5"/>
        <v>1</v>
      </c>
    </row>
    <row r="76" spans="3:12" x14ac:dyDescent="0.35">
      <c r="C76" s="7" t="s">
        <v>37</v>
      </c>
      <c r="D76" s="8" t="s">
        <v>12</v>
      </c>
      <c r="E76" s="9">
        <v>147</v>
      </c>
      <c r="F76" s="10">
        <v>9796050</v>
      </c>
      <c r="G76" s="10">
        <f t="shared" si="3"/>
        <v>66639.795918367352</v>
      </c>
      <c r="H76" s="10">
        <v>29685000</v>
      </c>
      <c r="I76" s="10">
        <f t="shared" si="4"/>
        <v>201938.77551020408</v>
      </c>
      <c r="J76" s="10">
        <v>143</v>
      </c>
      <c r="K76" s="10">
        <v>4</v>
      </c>
      <c r="L76" s="12">
        <f t="shared" si="5"/>
        <v>0.97278911564625847</v>
      </c>
    </row>
    <row r="77" spans="3:12" x14ac:dyDescent="0.35">
      <c r="C77" s="4" t="s">
        <v>37</v>
      </c>
      <c r="D77" s="26" t="s">
        <v>13</v>
      </c>
      <c r="E77" s="15">
        <v>86</v>
      </c>
      <c r="F77" s="16">
        <v>10226700</v>
      </c>
      <c r="G77" s="16">
        <f t="shared" si="3"/>
        <v>118915.11627906977</v>
      </c>
      <c r="H77" s="16">
        <v>30990000</v>
      </c>
      <c r="I77" s="16">
        <f t="shared" si="4"/>
        <v>360348.83720930235</v>
      </c>
      <c r="J77" s="16">
        <v>85</v>
      </c>
      <c r="K77" s="16">
        <v>1</v>
      </c>
      <c r="L77" s="17">
        <f t="shared" si="5"/>
        <v>0.98837209302325579</v>
      </c>
    </row>
    <row r="78" spans="3:12" x14ac:dyDescent="0.35">
      <c r="C78" s="19" t="s">
        <v>37</v>
      </c>
      <c r="D78" s="20" t="s">
        <v>14</v>
      </c>
      <c r="E78" s="21">
        <v>0</v>
      </c>
      <c r="F78" s="22">
        <v>0</v>
      </c>
      <c r="G78" s="22"/>
      <c r="H78" s="22">
        <v>0</v>
      </c>
      <c r="I78" s="22"/>
      <c r="J78" s="22">
        <v>0</v>
      </c>
      <c r="K78" s="22"/>
      <c r="L78" s="23"/>
    </row>
    <row r="79" spans="3:12" x14ac:dyDescent="0.35">
      <c r="C79" s="7" t="s">
        <v>38</v>
      </c>
      <c r="D79" s="8" t="s">
        <v>12</v>
      </c>
      <c r="E79" s="9">
        <v>68.375</v>
      </c>
      <c r="F79" s="10">
        <v>4587000</v>
      </c>
      <c r="G79" s="10">
        <f t="shared" si="3"/>
        <v>67085.923217550269</v>
      </c>
      <c r="H79" s="10">
        <v>13900000</v>
      </c>
      <c r="I79" s="10">
        <f t="shared" si="4"/>
        <v>203290.67641681901</v>
      </c>
      <c r="J79" s="10">
        <v>68.375</v>
      </c>
      <c r="K79" s="27"/>
      <c r="L79" s="12">
        <f t="shared" si="5"/>
        <v>1</v>
      </c>
    </row>
    <row r="80" spans="3:12" x14ac:dyDescent="0.35">
      <c r="C80" s="4" t="s">
        <v>38</v>
      </c>
      <c r="D80" s="26" t="s">
        <v>13</v>
      </c>
      <c r="E80" s="15">
        <v>113</v>
      </c>
      <c r="F80" s="16">
        <v>13064700</v>
      </c>
      <c r="G80" s="16">
        <f t="shared" si="3"/>
        <v>115616.81415929203</v>
      </c>
      <c r="H80" s="16">
        <v>39590000</v>
      </c>
      <c r="I80" s="16">
        <f t="shared" si="4"/>
        <v>350353.98230088496</v>
      </c>
      <c r="J80" s="16">
        <v>112</v>
      </c>
      <c r="K80" s="16">
        <v>1</v>
      </c>
      <c r="L80" s="17">
        <f t="shared" si="5"/>
        <v>0.99115044247787609</v>
      </c>
    </row>
    <row r="81" spans="3:12" x14ac:dyDescent="0.35">
      <c r="C81" s="19" t="s">
        <v>38</v>
      </c>
      <c r="D81" s="20" t="s">
        <v>14</v>
      </c>
      <c r="E81" s="21">
        <v>0</v>
      </c>
      <c r="F81" s="22">
        <v>0</v>
      </c>
      <c r="G81" s="22"/>
      <c r="H81" s="22">
        <v>0</v>
      </c>
      <c r="I81" s="22"/>
      <c r="J81" s="22">
        <v>0</v>
      </c>
      <c r="K81" s="22"/>
      <c r="L81" s="23"/>
    </row>
    <row r="82" spans="3:12" x14ac:dyDescent="0.35">
      <c r="C82" s="7" t="s">
        <v>39</v>
      </c>
      <c r="D82" s="8" t="s">
        <v>12</v>
      </c>
      <c r="E82" s="9">
        <v>3</v>
      </c>
      <c r="F82" s="10">
        <v>247500</v>
      </c>
      <c r="G82" s="10">
        <f t="shared" si="3"/>
        <v>82500</v>
      </c>
      <c r="H82" s="10">
        <v>750000</v>
      </c>
      <c r="I82" s="10">
        <f t="shared" si="4"/>
        <v>250000</v>
      </c>
      <c r="J82" s="10">
        <v>3</v>
      </c>
      <c r="K82" s="10"/>
      <c r="L82" s="12">
        <f t="shared" si="5"/>
        <v>1</v>
      </c>
    </row>
    <row r="83" spans="3:12" x14ac:dyDescent="0.35">
      <c r="C83" s="4" t="s">
        <v>39</v>
      </c>
      <c r="D83" s="26" t="s">
        <v>13</v>
      </c>
      <c r="E83" s="15">
        <v>12</v>
      </c>
      <c r="F83" s="16">
        <v>1372800</v>
      </c>
      <c r="G83" s="16">
        <f t="shared" si="3"/>
        <v>114400</v>
      </c>
      <c r="H83" s="16">
        <v>4160000</v>
      </c>
      <c r="I83" s="16">
        <f t="shared" si="4"/>
        <v>346666.66666666669</v>
      </c>
      <c r="J83" s="16">
        <v>12</v>
      </c>
      <c r="K83" s="16"/>
      <c r="L83" s="17">
        <f t="shared" si="5"/>
        <v>1</v>
      </c>
    </row>
    <row r="84" spans="3:12" x14ac:dyDescent="0.35">
      <c r="C84" s="19" t="s">
        <v>39</v>
      </c>
      <c r="D84" s="25" t="s">
        <v>14</v>
      </c>
      <c r="E84" s="21">
        <v>1</v>
      </c>
      <c r="F84" s="22">
        <v>207900</v>
      </c>
      <c r="G84" s="22">
        <f t="shared" si="3"/>
        <v>207900</v>
      </c>
      <c r="H84" s="22">
        <v>630000</v>
      </c>
      <c r="I84" s="22">
        <f t="shared" si="4"/>
        <v>630000</v>
      </c>
      <c r="J84" s="22">
        <v>1</v>
      </c>
      <c r="K84" s="22"/>
      <c r="L84" s="23">
        <f t="shared" si="5"/>
        <v>1</v>
      </c>
    </row>
    <row r="85" spans="3:12" x14ac:dyDescent="0.35">
      <c r="C85" s="7" t="s">
        <v>40</v>
      </c>
      <c r="D85" s="8" t="s">
        <v>12</v>
      </c>
      <c r="E85" s="9">
        <v>0</v>
      </c>
      <c r="F85" s="10">
        <v>0</v>
      </c>
      <c r="G85" s="10"/>
      <c r="H85" s="10">
        <v>0</v>
      </c>
      <c r="I85" s="10"/>
      <c r="J85" s="10">
        <v>0</v>
      </c>
      <c r="K85" s="10"/>
      <c r="L85" s="12"/>
    </row>
    <row r="86" spans="3:12" x14ac:dyDescent="0.35">
      <c r="C86" s="4" t="s">
        <v>40</v>
      </c>
      <c r="D86" s="26" t="s">
        <v>14</v>
      </c>
      <c r="E86" s="15">
        <v>1</v>
      </c>
      <c r="F86" s="16">
        <v>207900</v>
      </c>
      <c r="G86" s="16">
        <f t="shared" si="3"/>
        <v>207900</v>
      </c>
      <c r="H86" s="16">
        <v>630000</v>
      </c>
      <c r="I86" s="16">
        <f t="shared" si="4"/>
        <v>630000</v>
      </c>
      <c r="J86" s="16">
        <v>1</v>
      </c>
      <c r="K86" s="16"/>
      <c r="L86" s="17">
        <f t="shared" si="5"/>
        <v>1</v>
      </c>
    </row>
    <row r="87" spans="3:12" x14ac:dyDescent="0.35">
      <c r="C87" s="19" t="s">
        <v>40</v>
      </c>
      <c r="D87" s="20" t="s">
        <v>14</v>
      </c>
      <c r="E87" s="21">
        <v>0</v>
      </c>
      <c r="F87" s="22">
        <v>0</v>
      </c>
      <c r="G87" s="22"/>
      <c r="H87" s="22">
        <v>0</v>
      </c>
      <c r="I87" s="22"/>
      <c r="J87" s="22">
        <v>0</v>
      </c>
      <c r="K87" s="22"/>
      <c r="L87" s="23"/>
    </row>
    <row r="88" spans="3:12" x14ac:dyDescent="0.35">
      <c r="D88" s="2" t="s">
        <v>41</v>
      </c>
      <c r="E88" s="28">
        <f>SUM(E7:E87)</f>
        <v>6824.375</v>
      </c>
      <c r="F88" s="28">
        <f t="shared" ref="F88:K88" si="6">SUM(F7:F87)</f>
        <v>567148725</v>
      </c>
      <c r="G88" s="29">
        <f t="shared" si="3"/>
        <v>83106.324755014197</v>
      </c>
      <c r="H88" s="28">
        <f t="shared" si="6"/>
        <v>1718632500</v>
      </c>
      <c r="I88" s="29">
        <f t="shared" si="4"/>
        <v>251837.34774246725</v>
      </c>
      <c r="J88" s="28">
        <f t="shared" si="6"/>
        <v>6703.375</v>
      </c>
      <c r="K88" s="28">
        <f t="shared" si="6"/>
        <v>121</v>
      </c>
      <c r="L88" s="30">
        <f t="shared" si="5"/>
        <v>0.98226943859327775</v>
      </c>
    </row>
    <row r="89" spans="3:12" x14ac:dyDescent="0.35">
      <c r="L89" s="31"/>
    </row>
    <row r="91" spans="3:12" x14ac:dyDescent="0.35">
      <c r="C91" t="s">
        <v>42</v>
      </c>
    </row>
    <row r="92" spans="3:12" x14ac:dyDescent="0.35">
      <c r="C92" s="4" t="s">
        <v>43</v>
      </c>
    </row>
    <row r="93" spans="3:12" x14ac:dyDescent="0.35">
      <c r="C93" t="s">
        <v>44</v>
      </c>
    </row>
  </sheetData>
  <autoFilter ref="C6:L89" xr:uid="{69E43410-8066-4BC3-A2BB-759FB578CD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Hinze, Sonia</dc:creator>
  <cp:lastModifiedBy>Hinze, Sonia</cp:lastModifiedBy>
  <dcterms:created xsi:type="dcterms:W3CDTF">2025-07-03T08:02:49Z</dcterms:created>
  <dcterms:modified xsi:type="dcterms:W3CDTF">2025-07-03T08:03:33Z</dcterms:modified>
</cp:coreProperties>
</file>