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owSha\Downloads\"/>
    </mc:Choice>
  </mc:AlternateContent>
  <xr:revisionPtr revIDLastSave="0" documentId="13_ncr:1_{ADCF0C99-5082-454A-BB80-4E926A9F8443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final dislosure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9" l="1"/>
  <c r="I69" i="19"/>
  <c r="I68" i="19"/>
  <c r="I67" i="19"/>
  <c r="I65" i="19"/>
  <c r="I66" i="19"/>
  <c r="I63" i="19"/>
  <c r="I62" i="19"/>
  <c r="I61" i="19"/>
  <c r="I60" i="19"/>
  <c r="I59" i="19"/>
  <c r="I58" i="19"/>
  <c r="I5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4" i="19"/>
  <c r="I43" i="19"/>
  <c r="I42" i="19"/>
  <c r="I64" i="19"/>
  <c r="I41" i="19"/>
  <c r="E35" i="19"/>
  <c r="D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" i="19"/>
  <c r="C5" i="19"/>
  <c r="C4" i="19"/>
  <c r="C35" i="19" l="1"/>
</calcChain>
</file>

<file path=xl/sharedStrings.xml><?xml version="1.0" encoding="utf-8"?>
<sst xmlns="http://schemas.openxmlformats.org/spreadsheetml/2006/main" count="160" uniqueCount="110">
  <si>
    <t>109103</t>
  </si>
  <si>
    <t>121000</t>
  </si>
  <si>
    <t>600638</t>
  </si>
  <si>
    <t>604554</t>
  </si>
  <si>
    <t>611749</t>
  </si>
  <si>
    <t>612245</t>
  </si>
  <si>
    <t>618454</t>
  </si>
  <si>
    <t>618694</t>
  </si>
  <si>
    <t>618809</t>
  </si>
  <si>
    <t>618960</t>
  </si>
  <si>
    <t>619996</t>
  </si>
  <si>
    <t>620038</t>
  </si>
  <si>
    <t>620205</t>
  </si>
  <si>
    <t>620325</t>
  </si>
  <si>
    <t>620961</t>
  </si>
  <si>
    <t>621483</t>
  </si>
  <si>
    <t>621646</t>
  </si>
  <si>
    <t>621741</t>
  </si>
  <si>
    <t>621800</t>
  </si>
  <si>
    <t>621974</t>
  </si>
  <si>
    <t>622498</t>
  </si>
  <si>
    <t>622627</t>
  </si>
  <si>
    <t>622689</t>
  </si>
  <si>
    <t>622943</t>
  </si>
  <si>
    <t>623699</t>
  </si>
  <si>
    <t>624603</t>
  </si>
  <si>
    <t>624765</t>
  </si>
  <si>
    <t>Head of Public Protection</t>
  </si>
  <si>
    <t>Chief Auditor</t>
  </si>
  <si>
    <t>Interim Director for Strategic Housing Housing Needs and Communities</t>
  </si>
  <si>
    <t>Executive Director Communities &amp; Adult Social Care</t>
  </si>
  <si>
    <t>Interim Director for Housing Landlord Services</t>
  </si>
  <si>
    <t>Business &amp; Governance Manager</t>
  </si>
  <si>
    <t>Chief Executive</t>
  </si>
  <si>
    <t>Senior Coroner</t>
  </si>
  <si>
    <t>Director of Culture</t>
  </si>
  <si>
    <t>Director of Property and Asset Management</t>
  </si>
  <si>
    <t>Director of Finance</t>
  </si>
  <si>
    <t>Director for Adult Social Care Commissioning Transformation &amp; Performance</t>
  </si>
  <si>
    <t>Executive Director for Economic Growth &amp; Neighbourhood Services</t>
  </si>
  <si>
    <t>Head of Communications and Marketing</t>
  </si>
  <si>
    <t>Director of Education</t>
  </si>
  <si>
    <t>Director of Children's Services Education and Early Help</t>
  </si>
  <si>
    <t>Director of HR &amp; Organisational Development</t>
  </si>
  <si>
    <t>Director Policy Change and Customer Services</t>
  </si>
  <si>
    <t>Growth and Regeneration Manager</t>
  </si>
  <si>
    <t>Area Coroner</t>
  </si>
  <si>
    <t>Deputy Executive Director of Communities &amp; Adult Social Care</t>
  </si>
  <si>
    <t>Director of Public Health - Reading and West Berkshire</t>
  </si>
  <si>
    <t>Executive Director of Resources</t>
  </si>
  <si>
    <t>Director of Children's Commissioning Resource &amp; Performance</t>
  </si>
  <si>
    <t>Total</t>
  </si>
  <si>
    <t>Melissa Wise</t>
  </si>
  <si>
    <t>Executive Director</t>
  </si>
  <si>
    <t>Assistant Director of Legal and Democratic Services</t>
  </si>
  <si>
    <t>Director of Digital and IT</t>
  </si>
  <si>
    <t>Assistant Director of Environmental &amp; Commercial Services</t>
  </si>
  <si>
    <t>Director of Social Care</t>
  </si>
  <si>
    <t>Statement of Accounts - Employees Earning Over 50,000 in bands of £5,000 starting £50,000</t>
  </si>
  <si>
    <t>From</t>
  </si>
  <si>
    <t>To</t>
  </si>
  <si>
    <t>Schools</t>
  </si>
  <si>
    <t>Non Schools</t>
  </si>
  <si>
    <t>2025-2026</t>
  </si>
  <si>
    <t>Senior Employees Earning over £50,000</t>
  </si>
  <si>
    <t>Name</t>
  </si>
  <si>
    <t>Job Title</t>
  </si>
  <si>
    <t>Category</t>
  </si>
  <si>
    <t>Salary</t>
  </si>
  <si>
    <t>Bonus</t>
  </si>
  <si>
    <t>Expense Allowance</t>
  </si>
  <si>
    <t>Compensation Loss of Office</t>
  </si>
  <si>
    <t>No Cash Benefits</t>
  </si>
  <si>
    <t>Employers Pension</t>
  </si>
  <si>
    <t>Basis</t>
  </si>
  <si>
    <t>Notes</t>
  </si>
  <si>
    <t>Jacqueline Yates</t>
  </si>
  <si>
    <t>Assistant Director for Operations, Adult Social Care</t>
  </si>
  <si>
    <t>Head of Paid Service</t>
  </si>
  <si>
    <t>Statutory Officer - Adults</t>
  </si>
  <si>
    <t>Senior Officer - Adults</t>
  </si>
  <si>
    <t>Senior Officer - DEGNS</t>
  </si>
  <si>
    <t>Non Statutory Officer - DEGNS</t>
  </si>
  <si>
    <t>Statutory Officer - Childrens</t>
  </si>
  <si>
    <t xml:space="preserve">Statutory Officer - Section 151 </t>
  </si>
  <si>
    <t>Senior Officer - Childrens</t>
  </si>
  <si>
    <t>Senior Officer - Resources</t>
  </si>
  <si>
    <t>Non Statutory Officer - Resources</t>
  </si>
  <si>
    <t>Statutory Officer - Monitoring</t>
  </si>
  <si>
    <t>Permanent</t>
  </si>
  <si>
    <t>Salary includes salary sacrifice of £1200</t>
  </si>
  <si>
    <t>Salary includes salary sacrifice of £7800.71</t>
  </si>
  <si>
    <t>Salary includes salary sacrifice of £1840</t>
  </si>
  <si>
    <t>Salary includes salary sacrifice of £1488</t>
  </si>
  <si>
    <t>Salary includes salary sacrfice of £11500</t>
  </si>
  <si>
    <t>Salary includes salary sacrifice of £15530.32</t>
  </si>
  <si>
    <t>NB: The senior employees listed below are also included in the table above</t>
  </si>
  <si>
    <t>Leave Date</t>
  </si>
  <si>
    <t>Start Date</t>
  </si>
  <si>
    <t>Termination Payment of £115066.49</t>
  </si>
  <si>
    <t>Termination Payment of £89714.72</t>
  </si>
  <si>
    <t>Termination Payment of £66642.44</t>
  </si>
  <si>
    <t>Termination Payment of £63574.71</t>
  </si>
  <si>
    <t>Termination Payment of £35538.32</t>
  </si>
  <si>
    <t>Termination Payment of £38809.92</t>
  </si>
  <si>
    <t>Termination Payment of £29190.96</t>
  </si>
  <si>
    <t>Termination Payment of £19240.74</t>
  </si>
  <si>
    <t>Termination Payments of £10457.12 + £21162 + £12567.24</t>
  </si>
  <si>
    <t>NB: The termination payments above relate to employees who are not included in the senior employees listed below</t>
  </si>
  <si>
    <t>Heidi Connor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</si>
</sst>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9"/>
      <color rgb="FF333333"/>
      <name val="Arial"/>
      <family val="2"/>
    </font>
    <font>
      <sz val="9"/>
      <color rgb="FF333333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Trebuchet MS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3" fontId="6" fillId="0" borderId="0" xfId="0" applyNumberFormat="1" applyFont="1"/>
    <xf numFmtId="0" fontId="6" fillId="0" borderId="0" xfId="0" applyFont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036FF-7344-46D2-9E87-71F2E5B8C1E2}">
  <dimension ref="A1:N70"/>
  <sheetViews>
    <sheetView tabSelected="1" topLeftCell="A12" workbookViewId="0">
      <selection activeCell="C62" sqref="C62"/>
    </sheetView>
  </sheetViews>
  <sheetFormatPr defaultRowHeight="12.75" x14ac:dyDescent="0.2"/>
  <cols>
    <col min="1" max="1" width="17.42578125" customWidth="1"/>
    <col min="2" max="2" width="63" bestFit="1" customWidth="1"/>
    <col min="3" max="3" width="27.140625" bestFit="1" customWidth="1"/>
    <col min="4" max="4" width="10" bestFit="1" customWidth="1"/>
    <col min="5" max="5" width="11.5703125" bestFit="1" customWidth="1"/>
    <col min="6" max="6" width="50.140625" bestFit="1" customWidth="1"/>
    <col min="7" max="7" width="26.28515625" bestFit="1" customWidth="1"/>
    <col min="8" max="8" width="15.85546875" bestFit="1" customWidth="1"/>
    <col min="9" max="9" width="10" bestFit="1" customWidth="1"/>
    <col min="10" max="10" width="17.7109375" bestFit="1" customWidth="1"/>
    <col min="11" max="11" width="10" bestFit="1" customWidth="1"/>
    <col min="12" max="12" width="16.42578125" bestFit="1" customWidth="1"/>
    <col min="13" max="13" width="10.5703125" customWidth="1"/>
    <col min="14" max="14" width="35.7109375" style="12" bestFit="1" customWidth="1"/>
  </cols>
  <sheetData>
    <row r="1" spans="1:7" x14ac:dyDescent="0.2">
      <c r="A1" s="1" t="s">
        <v>58</v>
      </c>
    </row>
    <row r="2" spans="1:7" x14ac:dyDescent="0.2">
      <c r="A2" s="1" t="s">
        <v>63</v>
      </c>
    </row>
    <row r="3" spans="1:7" ht="15" x14ac:dyDescent="0.3">
      <c r="A3" s="2" t="s">
        <v>59</v>
      </c>
      <c r="B3" s="2" t="s">
        <v>60</v>
      </c>
      <c r="C3" s="2" t="s">
        <v>51</v>
      </c>
      <c r="D3" s="2" t="s">
        <v>61</v>
      </c>
      <c r="E3" s="2" t="s">
        <v>62</v>
      </c>
      <c r="F3" s="2" t="s">
        <v>75</v>
      </c>
    </row>
    <row r="4" spans="1:7" x14ac:dyDescent="0.2">
      <c r="A4" s="3">
        <v>50000</v>
      </c>
      <c r="B4" s="3">
        <v>54999</v>
      </c>
      <c r="C4" s="4">
        <f>D4+E4</f>
        <v>263</v>
      </c>
      <c r="D4" s="4">
        <v>74</v>
      </c>
      <c r="E4" s="4">
        <v>189</v>
      </c>
      <c r="F4" s="22" t="s">
        <v>107</v>
      </c>
    </row>
    <row r="5" spans="1:7" x14ac:dyDescent="0.2">
      <c r="A5" s="3">
        <v>55000</v>
      </c>
      <c r="B5" s="3">
        <v>59999</v>
      </c>
      <c r="C5" s="4">
        <f t="shared" ref="C5:C34" si="0">D5+E5</f>
        <v>114</v>
      </c>
      <c r="D5" s="4">
        <v>32</v>
      </c>
      <c r="E5" s="4">
        <v>82</v>
      </c>
      <c r="F5" s="5"/>
    </row>
    <row r="6" spans="1:7" x14ac:dyDescent="0.2">
      <c r="A6" s="3">
        <v>60000</v>
      </c>
      <c r="B6" s="3">
        <v>64999</v>
      </c>
      <c r="C6" s="4">
        <f t="shared" si="0"/>
        <v>82</v>
      </c>
      <c r="D6" s="4">
        <v>12</v>
      </c>
      <c r="E6" s="4">
        <v>70</v>
      </c>
      <c r="F6" s="5"/>
    </row>
    <row r="7" spans="1:7" x14ac:dyDescent="0.2">
      <c r="A7" s="3">
        <v>65000</v>
      </c>
      <c r="B7" s="3">
        <v>69999</v>
      </c>
      <c r="C7" s="4">
        <f t="shared" si="0"/>
        <v>64</v>
      </c>
      <c r="D7" s="4">
        <v>13</v>
      </c>
      <c r="E7" s="4">
        <v>51</v>
      </c>
      <c r="F7" s="5"/>
    </row>
    <row r="8" spans="1:7" x14ac:dyDescent="0.2">
      <c r="A8" s="3">
        <v>70000</v>
      </c>
      <c r="B8" s="3">
        <v>74999</v>
      </c>
      <c r="C8" s="4">
        <f t="shared" si="0"/>
        <v>24</v>
      </c>
      <c r="D8" s="4">
        <v>5</v>
      </c>
      <c r="E8" s="4">
        <v>19</v>
      </c>
      <c r="F8" s="5"/>
    </row>
    <row r="9" spans="1:7" x14ac:dyDescent="0.2">
      <c r="A9" s="3">
        <v>75000</v>
      </c>
      <c r="B9" s="3">
        <v>79999</v>
      </c>
      <c r="C9" s="4">
        <f t="shared" si="0"/>
        <v>20</v>
      </c>
      <c r="D9" s="4">
        <v>4</v>
      </c>
      <c r="E9" s="4">
        <v>16</v>
      </c>
      <c r="F9" s="5"/>
    </row>
    <row r="10" spans="1:7" x14ac:dyDescent="0.2">
      <c r="A10" s="3">
        <v>80000</v>
      </c>
      <c r="B10" s="3">
        <v>84999</v>
      </c>
      <c r="C10" s="4">
        <f t="shared" si="0"/>
        <v>15</v>
      </c>
      <c r="D10" s="4">
        <v>5</v>
      </c>
      <c r="E10" s="4">
        <v>10</v>
      </c>
      <c r="F10" s="22" t="s">
        <v>106</v>
      </c>
      <c r="G10" s="8"/>
    </row>
    <row r="11" spans="1:7" x14ac:dyDescent="0.2">
      <c r="A11" s="3">
        <v>85000</v>
      </c>
      <c r="B11" s="3">
        <v>89999</v>
      </c>
      <c r="C11" s="4">
        <f t="shared" si="0"/>
        <v>13</v>
      </c>
      <c r="D11" s="4">
        <v>7</v>
      </c>
      <c r="E11" s="4">
        <v>6</v>
      </c>
      <c r="F11" s="22" t="s">
        <v>105</v>
      </c>
      <c r="G11" s="8"/>
    </row>
    <row r="12" spans="1:7" x14ac:dyDescent="0.2">
      <c r="A12" s="3">
        <v>90000</v>
      </c>
      <c r="B12" s="3">
        <v>94999</v>
      </c>
      <c r="C12" s="4">
        <f t="shared" si="0"/>
        <v>8</v>
      </c>
      <c r="D12" s="4">
        <v>1</v>
      </c>
      <c r="E12" s="4">
        <v>7</v>
      </c>
      <c r="F12" s="22" t="s">
        <v>104</v>
      </c>
      <c r="G12" s="8"/>
    </row>
    <row r="13" spans="1:7" x14ac:dyDescent="0.2">
      <c r="A13" s="3">
        <v>95000</v>
      </c>
      <c r="B13" s="3">
        <v>99999</v>
      </c>
      <c r="C13" s="4">
        <f t="shared" si="0"/>
        <v>8</v>
      </c>
      <c r="D13" s="4">
        <v>3</v>
      </c>
      <c r="E13" s="4">
        <v>5</v>
      </c>
      <c r="F13" s="22" t="s">
        <v>103</v>
      </c>
      <c r="G13" s="8"/>
    </row>
    <row r="14" spans="1:7" x14ac:dyDescent="0.2">
      <c r="A14" s="3">
        <v>100000</v>
      </c>
      <c r="B14" s="3">
        <v>104999</v>
      </c>
      <c r="C14" s="4">
        <f t="shared" si="0"/>
        <v>7</v>
      </c>
      <c r="D14" s="4">
        <v>2</v>
      </c>
      <c r="E14" s="4">
        <v>5</v>
      </c>
      <c r="F14" s="5"/>
    </row>
    <row r="15" spans="1:7" x14ac:dyDescent="0.2">
      <c r="A15" s="3">
        <v>105000</v>
      </c>
      <c r="B15" s="3">
        <v>109999</v>
      </c>
      <c r="C15" s="4">
        <f t="shared" si="0"/>
        <v>2</v>
      </c>
      <c r="D15" s="4">
        <v>0</v>
      </c>
      <c r="E15" s="4">
        <v>2</v>
      </c>
      <c r="F15" s="5"/>
    </row>
    <row r="16" spans="1:7" x14ac:dyDescent="0.2">
      <c r="A16" s="3">
        <v>110000</v>
      </c>
      <c r="B16" s="3">
        <v>114999</v>
      </c>
      <c r="C16" s="4">
        <f t="shared" si="0"/>
        <v>1</v>
      </c>
      <c r="D16" s="4">
        <v>0</v>
      </c>
      <c r="E16" s="4">
        <v>1</v>
      </c>
      <c r="F16" s="5"/>
    </row>
    <row r="17" spans="1:7" x14ac:dyDescent="0.2">
      <c r="A17" s="3">
        <v>115000</v>
      </c>
      <c r="B17" s="3">
        <v>119999</v>
      </c>
      <c r="C17" s="4">
        <f t="shared" si="0"/>
        <v>2</v>
      </c>
      <c r="D17" s="4">
        <v>0</v>
      </c>
      <c r="E17" s="4">
        <v>2</v>
      </c>
      <c r="F17" s="22" t="s">
        <v>102</v>
      </c>
      <c r="G17" s="8"/>
    </row>
    <row r="18" spans="1:7" x14ac:dyDescent="0.2">
      <c r="A18" s="3">
        <v>120000</v>
      </c>
      <c r="B18" s="3">
        <v>124999</v>
      </c>
      <c r="C18" s="4">
        <f t="shared" si="0"/>
        <v>2</v>
      </c>
      <c r="D18" s="4">
        <v>0</v>
      </c>
      <c r="E18" s="4">
        <v>2</v>
      </c>
      <c r="F18" s="22" t="s">
        <v>101</v>
      </c>
      <c r="G18" s="8"/>
    </row>
    <row r="19" spans="1:7" x14ac:dyDescent="0.2">
      <c r="A19" s="3">
        <v>125000</v>
      </c>
      <c r="B19" s="3">
        <v>129999</v>
      </c>
      <c r="C19" s="4">
        <f t="shared" si="0"/>
        <v>1</v>
      </c>
      <c r="D19" s="4">
        <v>0</v>
      </c>
      <c r="E19" s="4">
        <v>1</v>
      </c>
      <c r="F19" s="5"/>
    </row>
    <row r="20" spans="1:7" x14ac:dyDescent="0.2">
      <c r="A20" s="3">
        <v>130000</v>
      </c>
      <c r="B20" s="3">
        <v>134999</v>
      </c>
      <c r="C20" s="4">
        <f t="shared" si="0"/>
        <v>2</v>
      </c>
      <c r="D20" s="4">
        <v>0</v>
      </c>
      <c r="E20" s="4">
        <v>2</v>
      </c>
      <c r="F20" s="5"/>
    </row>
    <row r="21" spans="1:7" x14ac:dyDescent="0.2">
      <c r="A21" s="3">
        <v>135000</v>
      </c>
      <c r="B21" s="3">
        <v>139999</v>
      </c>
      <c r="C21" s="4">
        <f t="shared" si="0"/>
        <v>1</v>
      </c>
      <c r="D21" s="4">
        <v>0</v>
      </c>
      <c r="E21" s="4">
        <v>1</v>
      </c>
      <c r="F21" s="5"/>
    </row>
    <row r="22" spans="1:7" x14ac:dyDescent="0.2">
      <c r="A22" s="3">
        <v>140000</v>
      </c>
      <c r="B22" s="3">
        <v>144999</v>
      </c>
      <c r="C22" s="4">
        <f t="shared" si="0"/>
        <v>1</v>
      </c>
      <c r="D22" s="4">
        <v>0</v>
      </c>
      <c r="E22" s="4">
        <v>1</v>
      </c>
      <c r="F22" s="5"/>
    </row>
    <row r="23" spans="1:7" x14ac:dyDescent="0.2">
      <c r="A23" s="3">
        <v>145000</v>
      </c>
      <c r="B23" s="3">
        <v>149999</v>
      </c>
      <c r="C23" s="4">
        <f t="shared" si="0"/>
        <v>1</v>
      </c>
      <c r="D23" s="4">
        <v>1</v>
      </c>
      <c r="E23" s="4">
        <v>0</v>
      </c>
      <c r="F23" s="5"/>
    </row>
    <row r="24" spans="1:7" x14ac:dyDescent="0.2">
      <c r="A24" s="3">
        <v>150000</v>
      </c>
      <c r="B24" s="3">
        <v>154999</v>
      </c>
      <c r="C24" s="4">
        <f t="shared" si="0"/>
        <v>2</v>
      </c>
      <c r="D24" s="4">
        <v>0</v>
      </c>
      <c r="E24" s="4">
        <v>2</v>
      </c>
      <c r="F24" s="5"/>
    </row>
    <row r="25" spans="1:7" x14ac:dyDescent="0.2">
      <c r="A25" s="3">
        <v>155000</v>
      </c>
      <c r="B25" s="3">
        <v>159999</v>
      </c>
      <c r="C25" s="4">
        <f t="shared" si="0"/>
        <v>0</v>
      </c>
      <c r="D25" s="4">
        <v>0</v>
      </c>
      <c r="E25" s="4">
        <v>0</v>
      </c>
      <c r="F25" s="5"/>
    </row>
    <row r="26" spans="1:7" x14ac:dyDescent="0.2">
      <c r="A26" s="3">
        <v>160000</v>
      </c>
      <c r="B26" s="3">
        <v>164999</v>
      </c>
      <c r="C26" s="4">
        <f t="shared" si="0"/>
        <v>0</v>
      </c>
      <c r="D26" s="4">
        <v>0</v>
      </c>
      <c r="E26" s="4">
        <v>0</v>
      </c>
      <c r="F26" s="5"/>
    </row>
    <row r="27" spans="1:7" x14ac:dyDescent="0.2">
      <c r="A27" s="3">
        <v>165000</v>
      </c>
      <c r="B27" s="3">
        <v>169999</v>
      </c>
      <c r="C27" s="4">
        <f t="shared" si="0"/>
        <v>0</v>
      </c>
      <c r="D27" s="4">
        <v>0</v>
      </c>
      <c r="E27" s="4">
        <v>0</v>
      </c>
      <c r="F27" s="5"/>
    </row>
    <row r="28" spans="1:7" x14ac:dyDescent="0.2">
      <c r="A28" s="3">
        <v>170000</v>
      </c>
      <c r="B28" s="3">
        <v>174999</v>
      </c>
      <c r="C28" s="4">
        <f t="shared" si="0"/>
        <v>0</v>
      </c>
      <c r="D28" s="4">
        <v>0</v>
      </c>
      <c r="E28" s="4">
        <v>0</v>
      </c>
      <c r="F28" s="5"/>
    </row>
    <row r="29" spans="1:7" x14ac:dyDescent="0.2">
      <c r="A29" s="9">
        <v>175000</v>
      </c>
      <c r="B29" s="9">
        <v>179999</v>
      </c>
      <c r="C29" s="4">
        <f t="shared" si="0"/>
        <v>0</v>
      </c>
      <c r="D29" s="4">
        <v>0</v>
      </c>
      <c r="E29" s="4">
        <v>0</v>
      </c>
      <c r="F29" s="5"/>
    </row>
    <row r="30" spans="1:7" x14ac:dyDescent="0.2">
      <c r="A30" s="9">
        <v>180000</v>
      </c>
      <c r="B30" s="9">
        <v>184999</v>
      </c>
      <c r="C30" s="4">
        <f t="shared" si="0"/>
        <v>0</v>
      </c>
      <c r="D30" s="4">
        <v>0</v>
      </c>
      <c r="E30" s="4">
        <v>0</v>
      </c>
      <c r="F30" s="5"/>
    </row>
    <row r="31" spans="1:7" x14ac:dyDescent="0.2">
      <c r="A31" s="9">
        <v>185000</v>
      </c>
      <c r="B31" s="9">
        <v>189999</v>
      </c>
      <c r="C31" s="4">
        <f t="shared" si="0"/>
        <v>2</v>
      </c>
      <c r="D31" s="4">
        <v>0</v>
      </c>
      <c r="E31" s="4">
        <v>2</v>
      </c>
      <c r="F31" s="22" t="s">
        <v>100</v>
      </c>
      <c r="G31" s="8"/>
    </row>
    <row r="32" spans="1:7" x14ac:dyDescent="0.2">
      <c r="A32" s="9">
        <v>190000</v>
      </c>
      <c r="B32" s="9">
        <v>194999</v>
      </c>
      <c r="C32" s="4">
        <f t="shared" si="0"/>
        <v>0</v>
      </c>
      <c r="D32" s="4">
        <v>0</v>
      </c>
      <c r="E32" s="4">
        <v>0</v>
      </c>
      <c r="F32" s="5"/>
    </row>
    <row r="33" spans="1:14" x14ac:dyDescent="0.2">
      <c r="A33" s="9">
        <v>195000</v>
      </c>
      <c r="B33" s="9">
        <v>199999</v>
      </c>
      <c r="C33" s="4">
        <f t="shared" si="0"/>
        <v>0</v>
      </c>
      <c r="D33" s="4">
        <v>0</v>
      </c>
      <c r="E33" s="4">
        <v>0</v>
      </c>
      <c r="F33" s="5"/>
    </row>
    <row r="34" spans="1:14" x14ac:dyDescent="0.2">
      <c r="A34" s="9">
        <v>200000</v>
      </c>
      <c r="B34" s="9">
        <v>204999</v>
      </c>
      <c r="C34" s="4">
        <f t="shared" si="0"/>
        <v>1</v>
      </c>
      <c r="D34" s="4">
        <v>0</v>
      </c>
      <c r="E34" s="4">
        <v>1</v>
      </c>
      <c r="F34" s="22" t="s">
        <v>99</v>
      </c>
      <c r="G34" s="8"/>
    </row>
    <row r="35" spans="1:14" x14ac:dyDescent="0.2">
      <c r="A35" s="7"/>
      <c r="C35" s="4">
        <f>SUM(C4:C34)</f>
        <v>636</v>
      </c>
      <c r="D35" s="4">
        <f t="shared" ref="D35:E35" si="1">SUM(D4:D34)</f>
        <v>159</v>
      </c>
      <c r="E35" s="4">
        <f t="shared" si="1"/>
        <v>477</v>
      </c>
    </row>
    <row r="36" spans="1:14" x14ac:dyDescent="0.2">
      <c r="A36" s="7"/>
      <c r="C36" s="8"/>
      <c r="D36" s="8"/>
      <c r="E36" s="8"/>
    </row>
    <row r="37" spans="1:14" x14ac:dyDescent="0.2">
      <c r="A37" s="10" t="s">
        <v>96</v>
      </c>
      <c r="B37" s="11"/>
      <c r="C37" s="8"/>
      <c r="D37" s="8"/>
      <c r="E37" s="8"/>
      <c r="F37" s="11" t="s">
        <v>108</v>
      </c>
    </row>
    <row r="39" spans="1:14" x14ac:dyDescent="0.2">
      <c r="A39" s="1" t="s">
        <v>64</v>
      </c>
    </row>
    <row r="40" spans="1:14" ht="15" x14ac:dyDescent="0.3">
      <c r="A40" s="6" t="s">
        <v>65</v>
      </c>
      <c r="B40" s="6" t="s">
        <v>66</v>
      </c>
      <c r="C40" s="6" t="s">
        <v>67</v>
      </c>
      <c r="D40" s="2" t="s">
        <v>68</v>
      </c>
      <c r="E40" s="2" t="s">
        <v>69</v>
      </c>
      <c r="F40" s="2" t="s">
        <v>70</v>
      </c>
      <c r="G40" s="2" t="s">
        <v>71</v>
      </c>
      <c r="H40" s="2" t="s">
        <v>72</v>
      </c>
      <c r="I40" s="2" t="s">
        <v>51</v>
      </c>
      <c r="J40" s="2" t="s">
        <v>73</v>
      </c>
      <c r="K40" s="2" t="s">
        <v>74</v>
      </c>
      <c r="L40" s="2" t="s">
        <v>98</v>
      </c>
      <c r="M40" s="2" t="s">
        <v>97</v>
      </c>
      <c r="N40" s="13" t="s">
        <v>75</v>
      </c>
    </row>
    <row r="41" spans="1:14" x14ac:dyDescent="0.2">
      <c r="A41" s="5" t="s">
        <v>76</v>
      </c>
      <c r="B41" s="17" t="s">
        <v>33</v>
      </c>
      <c r="C41" s="5" t="s">
        <v>78</v>
      </c>
      <c r="D41" s="18">
        <v>188228.04</v>
      </c>
      <c r="E41" s="5">
        <v>0</v>
      </c>
      <c r="F41" s="5">
        <v>0</v>
      </c>
      <c r="G41" s="5">
        <v>0</v>
      </c>
      <c r="H41" s="5">
        <v>0</v>
      </c>
      <c r="I41" s="5">
        <f>D41+E41+F41+G41+H41</f>
        <v>188228.04</v>
      </c>
      <c r="J41" s="19">
        <v>30492.959999999999</v>
      </c>
      <c r="K41" s="5" t="s">
        <v>89</v>
      </c>
      <c r="L41" s="14"/>
      <c r="M41" s="14"/>
      <c r="N41" s="15"/>
    </row>
    <row r="42" spans="1:14" x14ac:dyDescent="0.2">
      <c r="A42" s="21" t="s">
        <v>52</v>
      </c>
      <c r="B42" s="17" t="s">
        <v>30</v>
      </c>
      <c r="C42" s="5" t="s">
        <v>79</v>
      </c>
      <c r="D42" s="18">
        <v>154440.95999999999</v>
      </c>
      <c r="E42" s="5">
        <v>0</v>
      </c>
      <c r="F42" s="5">
        <v>0</v>
      </c>
      <c r="G42" s="5">
        <v>0</v>
      </c>
      <c r="H42" s="5">
        <v>0</v>
      </c>
      <c r="I42" s="5">
        <f>D42+E42+F42+G42+H42</f>
        <v>154440.95999999999</v>
      </c>
      <c r="J42" s="19">
        <v>25019.4</v>
      </c>
      <c r="K42" s="5" t="s">
        <v>89</v>
      </c>
      <c r="L42" s="14"/>
      <c r="M42" s="14"/>
      <c r="N42" s="15" t="s">
        <v>90</v>
      </c>
    </row>
    <row r="43" spans="1:14" x14ac:dyDescent="0.2">
      <c r="A43" s="20" t="s">
        <v>109</v>
      </c>
      <c r="B43" s="17" t="s">
        <v>34</v>
      </c>
      <c r="C43" s="5" t="s">
        <v>81</v>
      </c>
      <c r="D43" s="18">
        <v>150797.04</v>
      </c>
      <c r="E43" s="5">
        <v>0</v>
      </c>
      <c r="F43" s="5">
        <v>0</v>
      </c>
      <c r="G43" s="5">
        <v>0</v>
      </c>
      <c r="H43" s="5">
        <v>0</v>
      </c>
      <c r="I43" s="5">
        <f>D43+E43+F43+G43+H43</f>
        <v>150797.04</v>
      </c>
      <c r="J43" s="19">
        <v>24429.119999999999</v>
      </c>
      <c r="K43" s="5" t="s">
        <v>89</v>
      </c>
      <c r="L43" s="14"/>
      <c r="M43" s="14"/>
      <c r="N43" s="15"/>
    </row>
    <row r="44" spans="1:14" x14ac:dyDescent="0.2">
      <c r="A44" s="20" t="s">
        <v>14</v>
      </c>
      <c r="B44" s="17" t="s">
        <v>39</v>
      </c>
      <c r="C44" s="5" t="s">
        <v>82</v>
      </c>
      <c r="D44" s="18">
        <v>142786.79</v>
      </c>
      <c r="E44" s="5">
        <v>0</v>
      </c>
      <c r="F44" s="5">
        <v>0</v>
      </c>
      <c r="G44" s="5">
        <v>0</v>
      </c>
      <c r="H44" s="5">
        <v>0</v>
      </c>
      <c r="I44" s="5">
        <f t="shared" ref="I44:I70" si="2">D44+E44+F44+G44+H44</f>
        <v>142786.79</v>
      </c>
      <c r="J44" s="19">
        <v>23131.43</v>
      </c>
      <c r="K44" s="5" t="s">
        <v>89</v>
      </c>
      <c r="L44" s="14"/>
      <c r="M44" s="14"/>
      <c r="N44" s="15"/>
    </row>
    <row r="45" spans="1:14" x14ac:dyDescent="0.2">
      <c r="A45" s="20" t="s">
        <v>16</v>
      </c>
      <c r="B45" s="17" t="s">
        <v>42</v>
      </c>
      <c r="C45" s="5" t="s">
        <v>83</v>
      </c>
      <c r="D45" s="18">
        <v>137824.07999999999</v>
      </c>
      <c r="E45" s="5">
        <v>0</v>
      </c>
      <c r="F45" s="5">
        <v>0</v>
      </c>
      <c r="G45" s="5">
        <v>0</v>
      </c>
      <c r="H45" s="5">
        <v>0</v>
      </c>
      <c r="I45" s="5">
        <f t="shared" si="2"/>
        <v>137824.07999999999</v>
      </c>
      <c r="J45" s="19">
        <v>22327.54</v>
      </c>
      <c r="K45" s="5" t="s">
        <v>89</v>
      </c>
      <c r="L45" s="14"/>
      <c r="M45" s="14"/>
      <c r="N45" s="15"/>
    </row>
    <row r="46" spans="1:14" x14ac:dyDescent="0.2">
      <c r="A46" s="20" t="s">
        <v>10</v>
      </c>
      <c r="B46" s="17" t="s">
        <v>37</v>
      </c>
      <c r="C46" s="5" t="s">
        <v>84</v>
      </c>
      <c r="D46" s="18">
        <v>134686.48000000001</v>
      </c>
      <c r="E46" s="5">
        <v>0</v>
      </c>
      <c r="F46" s="5">
        <v>0</v>
      </c>
      <c r="G46" s="5">
        <v>0</v>
      </c>
      <c r="H46" s="5">
        <v>0</v>
      </c>
      <c r="I46" s="5">
        <f t="shared" si="2"/>
        <v>134686.48000000001</v>
      </c>
      <c r="J46" s="19">
        <v>21819.21</v>
      </c>
      <c r="K46" s="5" t="s">
        <v>89</v>
      </c>
      <c r="L46" s="14"/>
      <c r="M46" s="14"/>
      <c r="N46" s="15"/>
    </row>
    <row r="47" spans="1:14" x14ac:dyDescent="0.2">
      <c r="A47" s="20" t="s">
        <v>23</v>
      </c>
      <c r="B47" s="17" t="s">
        <v>48</v>
      </c>
      <c r="C47" s="5" t="s">
        <v>80</v>
      </c>
      <c r="D47" s="18">
        <v>133773.96</v>
      </c>
      <c r="E47" s="5">
        <v>0</v>
      </c>
      <c r="F47" s="5">
        <v>0</v>
      </c>
      <c r="G47" s="5">
        <v>0</v>
      </c>
      <c r="H47" s="5">
        <v>0</v>
      </c>
      <c r="I47" s="5">
        <f t="shared" si="2"/>
        <v>133773.96</v>
      </c>
      <c r="J47" s="19">
        <v>21671.38</v>
      </c>
      <c r="K47" s="5" t="s">
        <v>89</v>
      </c>
      <c r="L47" s="14"/>
      <c r="M47" s="14"/>
      <c r="N47" s="15"/>
    </row>
    <row r="48" spans="1:14" x14ac:dyDescent="0.2">
      <c r="A48" s="20" t="s">
        <v>26</v>
      </c>
      <c r="B48" s="17" t="s">
        <v>41</v>
      </c>
      <c r="C48" s="5" t="s">
        <v>85</v>
      </c>
      <c r="D48" s="18">
        <v>125114.04</v>
      </c>
      <c r="E48" s="5">
        <v>0</v>
      </c>
      <c r="F48" s="5">
        <v>0</v>
      </c>
      <c r="G48" s="5">
        <v>0</v>
      </c>
      <c r="H48" s="5">
        <v>0</v>
      </c>
      <c r="I48" s="5">
        <f t="shared" si="2"/>
        <v>125114.04</v>
      </c>
      <c r="J48" s="19">
        <v>20268.47</v>
      </c>
      <c r="K48" s="5" t="s">
        <v>89</v>
      </c>
      <c r="L48" s="14"/>
      <c r="M48" s="14"/>
      <c r="N48" s="15" t="s">
        <v>91</v>
      </c>
    </row>
    <row r="49" spans="1:14" x14ac:dyDescent="0.2">
      <c r="A49" s="20" t="s">
        <v>8</v>
      </c>
      <c r="B49" s="17" t="s">
        <v>36</v>
      </c>
      <c r="C49" s="5" t="s">
        <v>81</v>
      </c>
      <c r="D49" s="18">
        <v>122223</v>
      </c>
      <c r="E49" s="5">
        <v>0</v>
      </c>
      <c r="F49" s="5">
        <v>0</v>
      </c>
      <c r="G49" s="5">
        <v>0</v>
      </c>
      <c r="H49" s="5">
        <v>0</v>
      </c>
      <c r="I49" s="5">
        <f t="shared" si="2"/>
        <v>122223</v>
      </c>
      <c r="J49" s="19">
        <v>19800.14</v>
      </c>
      <c r="K49" s="5" t="s">
        <v>89</v>
      </c>
      <c r="L49" s="14"/>
      <c r="M49" s="14"/>
      <c r="N49" s="15"/>
    </row>
    <row r="50" spans="1:14" x14ac:dyDescent="0.2">
      <c r="A50" s="20" t="s">
        <v>22</v>
      </c>
      <c r="B50" s="17" t="s">
        <v>47</v>
      </c>
      <c r="C50" s="5" t="s">
        <v>80</v>
      </c>
      <c r="D50" s="18">
        <v>116056.92</v>
      </c>
      <c r="E50" s="5">
        <v>0</v>
      </c>
      <c r="F50" s="5">
        <v>0</v>
      </c>
      <c r="G50" s="5">
        <v>0</v>
      </c>
      <c r="H50" s="5">
        <v>0</v>
      </c>
      <c r="I50" s="5">
        <f t="shared" si="2"/>
        <v>116056.92</v>
      </c>
      <c r="J50" s="19">
        <v>18801.22</v>
      </c>
      <c r="K50" s="5" t="s">
        <v>89</v>
      </c>
      <c r="L50" s="14"/>
      <c r="M50" s="14"/>
      <c r="N50" s="15"/>
    </row>
    <row r="51" spans="1:14" x14ac:dyDescent="0.2">
      <c r="A51" s="20" t="s">
        <v>21</v>
      </c>
      <c r="B51" s="17" t="s">
        <v>46</v>
      </c>
      <c r="C51" s="5" t="s">
        <v>81</v>
      </c>
      <c r="D51" s="18">
        <v>113778</v>
      </c>
      <c r="E51" s="5">
        <v>0</v>
      </c>
      <c r="F51" s="5">
        <v>0</v>
      </c>
      <c r="G51" s="5">
        <v>0</v>
      </c>
      <c r="H51" s="5">
        <v>0</v>
      </c>
      <c r="I51" s="5">
        <f t="shared" si="2"/>
        <v>113778</v>
      </c>
      <c r="J51" s="19">
        <v>18432</v>
      </c>
      <c r="K51" s="5" t="s">
        <v>89</v>
      </c>
      <c r="L51" s="14"/>
      <c r="M51" s="14"/>
      <c r="N51" s="15"/>
    </row>
    <row r="52" spans="1:14" x14ac:dyDescent="0.2">
      <c r="A52" s="20" t="s">
        <v>18</v>
      </c>
      <c r="B52" s="17" t="s">
        <v>44</v>
      </c>
      <c r="C52" s="5" t="s">
        <v>86</v>
      </c>
      <c r="D52" s="18">
        <v>109223.03999999999</v>
      </c>
      <c r="E52" s="5">
        <v>0</v>
      </c>
      <c r="F52" s="5">
        <v>0</v>
      </c>
      <c r="G52" s="5">
        <v>0</v>
      </c>
      <c r="H52" s="5">
        <v>0</v>
      </c>
      <c r="I52" s="5">
        <f t="shared" si="2"/>
        <v>109223.03999999999</v>
      </c>
      <c r="J52" s="19">
        <v>17694.14</v>
      </c>
      <c r="K52" s="5" t="s">
        <v>89</v>
      </c>
      <c r="L52" s="14"/>
      <c r="M52" s="14"/>
      <c r="N52" s="15"/>
    </row>
    <row r="53" spans="1:14" x14ac:dyDescent="0.2">
      <c r="A53" s="20" t="s">
        <v>7</v>
      </c>
      <c r="B53" s="17" t="s">
        <v>35</v>
      </c>
      <c r="C53" s="5" t="s">
        <v>81</v>
      </c>
      <c r="D53" s="18">
        <v>109223.03999999999</v>
      </c>
      <c r="E53" s="5">
        <v>0</v>
      </c>
      <c r="F53" s="5">
        <v>0</v>
      </c>
      <c r="G53" s="5">
        <v>0</v>
      </c>
      <c r="H53" s="5">
        <v>0</v>
      </c>
      <c r="I53" s="5">
        <f t="shared" si="2"/>
        <v>109223.03999999999</v>
      </c>
      <c r="J53" s="19">
        <v>17694.14</v>
      </c>
      <c r="K53" s="5" t="s">
        <v>89</v>
      </c>
      <c r="L53" s="14"/>
      <c r="M53" s="14"/>
      <c r="N53" s="15" t="s">
        <v>92</v>
      </c>
    </row>
    <row r="54" spans="1:14" x14ac:dyDescent="0.2">
      <c r="A54" s="20" t="s">
        <v>12</v>
      </c>
      <c r="B54" s="17" t="s">
        <v>38</v>
      </c>
      <c r="C54" s="5" t="s">
        <v>80</v>
      </c>
      <c r="D54" s="18">
        <v>103953.96</v>
      </c>
      <c r="E54" s="5">
        <v>0</v>
      </c>
      <c r="F54" s="5">
        <v>0</v>
      </c>
      <c r="G54" s="5">
        <v>0</v>
      </c>
      <c r="H54" s="5">
        <v>0</v>
      </c>
      <c r="I54" s="5">
        <f t="shared" si="2"/>
        <v>103953.96</v>
      </c>
      <c r="J54" s="19">
        <v>16840.560000000001</v>
      </c>
      <c r="K54" s="5" t="s">
        <v>89</v>
      </c>
      <c r="L54" s="14"/>
      <c r="M54" s="14"/>
      <c r="N54" s="15"/>
    </row>
    <row r="55" spans="1:14" x14ac:dyDescent="0.2">
      <c r="A55" s="20" t="s">
        <v>25</v>
      </c>
      <c r="B55" s="17" t="s">
        <v>50</v>
      </c>
      <c r="C55" s="5" t="s">
        <v>85</v>
      </c>
      <c r="D55" s="18">
        <v>102290.91</v>
      </c>
      <c r="E55" s="5">
        <v>0</v>
      </c>
      <c r="F55" s="5">
        <v>0</v>
      </c>
      <c r="G55" s="5">
        <v>0</v>
      </c>
      <c r="H55" s="5">
        <v>0</v>
      </c>
      <c r="I55" s="5">
        <f t="shared" si="2"/>
        <v>102290.91</v>
      </c>
      <c r="J55" s="19">
        <v>16695.22</v>
      </c>
      <c r="K55" s="5" t="s">
        <v>89</v>
      </c>
      <c r="L55" s="14"/>
      <c r="M55" s="14"/>
      <c r="N55" s="15"/>
    </row>
    <row r="56" spans="1:14" x14ac:dyDescent="0.2">
      <c r="A56" s="20" t="s">
        <v>17</v>
      </c>
      <c r="B56" s="17" t="s">
        <v>43</v>
      </c>
      <c r="C56" s="5" t="s">
        <v>86</v>
      </c>
      <c r="D56" s="18">
        <v>101520</v>
      </c>
      <c r="E56" s="5">
        <v>0</v>
      </c>
      <c r="F56" s="5">
        <v>0</v>
      </c>
      <c r="G56" s="5">
        <v>0</v>
      </c>
      <c r="H56" s="5">
        <v>0</v>
      </c>
      <c r="I56" s="5">
        <f t="shared" si="2"/>
        <v>101520</v>
      </c>
      <c r="J56" s="19">
        <v>16446.23</v>
      </c>
      <c r="K56" s="5" t="s">
        <v>89</v>
      </c>
      <c r="L56" s="14"/>
      <c r="M56" s="14"/>
      <c r="N56" s="15"/>
    </row>
    <row r="57" spans="1:14" x14ac:dyDescent="0.2">
      <c r="A57" s="20" t="s">
        <v>24</v>
      </c>
      <c r="B57" s="17" t="s">
        <v>49</v>
      </c>
      <c r="C57" s="5" t="s">
        <v>87</v>
      </c>
      <c r="D57" s="18">
        <v>101145.09</v>
      </c>
      <c r="E57" s="5">
        <v>0</v>
      </c>
      <c r="F57" s="5">
        <v>0</v>
      </c>
      <c r="G57" s="5">
        <v>0</v>
      </c>
      <c r="H57" s="5">
        <v>0</v>
      </c>
      <c r="I57" s="5">
        <f t="shared" si="2"/>
        <v>101145.09</v>
      </c>
      <c r="J57" s="19">
        <v>16385.54</v>
      </c>
      <c r="K57" s="5" t="s">
        <v>89</v>
      </c>
      <c r="L57" s="14">
        <v>45845</v>
      </c>
      <c r="M57" s="14"/>
      <c r="N57" s="15"/>
    </row>
    <row r="58" spans="1:14" x14ac:dyDescent="0.2">
      <c r="A58" s="20" t="s">
        <v>4</v>
      </c>
      <c r="B58" s="17" t="s">
        <v>53</v>
      </c>
      <c r="C58" s="5" t="s">
        <v>81</v>
      </c>
      <c r="D58" s="18">
        <v>96891.96</v>
      </c>
      <c r="E58" s="5">
        <v>0</v>
      </c>
      <c r="F58" s="5">
        <v>0</v>
      </c>
      <c r="G58" s="5">
        <v>0</v>
      </c>
      <c r="H58" s="5">
        <v>0</v>
      </c>
      <c r="I58" s="5">
        <f t="shared" si="2"/>
        <v>96891.96</v>
      </c>
      <c r="J58" s="19">
        <v>15696.51</v>
      </c>
      <c r="K58" s="5" t="s">
        <v>89</v>
      </c>
      <c r="L58" s="14"/>
      <c r="M58" s="14"/>
      <c r="N58" s="15"/>
    </row>
    <row r="59" spans="1:14" x14ac:dyDescent="0.2">
      <c r="A59" s="20" t="s">
        <v>11</v>
      </c>
      <c r="B59" s="17" t="s">
        <v>55</v>
      </c>
      <c r="C59" s="5" t="s">
        <v>86</v>
      </c>
      <c r="D59" s="18">
        <v>95346</v>
      </c>
      <c r="E59" s="5">
        <v>0</v>
      </c>
      <c r="F59" s="5">
        <v>0</v>
      </c>
      <c r="G59" s="5">
        <v>47673</v>
      </c>
      <c r="H59" s="5">
        <v>0</v>
      </c>
      <c r="I59" s="5">
        <f t="shared" si="2"/>
        <v>143019</v>
      </c>
      <c r="J59" s="19">
        <v>15446.04</v>
      </c>
      <c r="K59" s="5" t="s">
        <v>89</v>
      </c>
      <c r="L59" s="5"/>
      <c r="M59" s="16">
        <v>46112</v>
      </c>
      <c r="N59" s="15"/>
    </row>
    <row r="60" spans="1:14" x14ac:dyDescent="0.2">
      <c r="A60" s="20" t="s">
        <v>9</v>
      </c>
      <c r="B60" s="17" t="s">
        <v>54</v>
      </c>
      <c r="C60" s="5" t="s">
        <v>88</v>
      </c>
      <c r="D60" s="18">
        <v>94293.35</v>
      </c>
      <c r="E60" s="5">
        <v>0</v>
      </c>
      <c r="F60" s="5">
        <v>0</v>
      </c>
      <c r="G60" s="5">
        <v>0</v>
      </c>
      <c r="H60" s="5">
        <v>0</v>
      </c>
      <c r="I60" s="5">
        <f t="shared" si="2"/>
        <v>94293.35</v>
      </c>
      <c r="J60" s="19">
        <v>15284.7</v>
      </c>
      <c r="K60" s="5" t="s">
        <v>89</v>
      </c>
      <c r="L60" s="5"/>
      <c r="M60" s="14">
        <v>46022</v>
      </c>
      <c r="N60" s="15"/>
    </row>
    <row r="61" spans="1:14" x14ac:dyDescent="0.2">
      <c r="A61" s="20" t="s">
        <v>3</v>
      </c>
      <c r="B61" s="17" t="s">
        <v>31</v>
      </c>
      <c r="C61" s="5" t="s">
        <v>80</v>
      </c>
      <c r="D61" s="18">
        <v>93804</v>
      </c>
      <c r="E61" s="5">
        <v>0</v>
      </c>
      <c r="F61" s="5">
        <v>0</v>
      </c>
      <c r="G61" s="5">
        <v>0</v>
      </c>
      <c r="H61" s="5">
        <v>0</v>
      </c>
      <c r="I61" s="5">
        <f t="shared" si="2"/>
        <v>93804</v>
      </c>
      <c r="J61" s="19">
        <v>15196.23</v>
      </c>
      <c r="K61" s="5" t="s">
        <v>89</v>
      </c>
      <c r="L61" s="14"/>
      <c r="M61" s="14"/>
      <c r="N61" s="15" t="s">
        <v>93</v>
      </c>
    </row>
    <row r="62" spans="1:14" x14ac:dyDescent="0.2">
      <c r="A62" s="20" t="s">
        <v>15</v>
      </c>
      <c r="B62" s="17" t="s">
        <v>40</v>
      </c>
      <c r="C62" s="5" t="s">
        <v>86</v>
      </c>
      <c r="D62" s="18">
        <v>92265.96</v>
      </c>
      <c r="E62" s="5">
        <v>0</v>
      </c>
      <c r="F62" s="5">
        <v>0</v>
      </c>
      <c r="G62" s="5">
        <v>0</v>
      </c>
      <c r="H62" s="5">
        <v>0</v>
      </c>
      <c r="I62" s="5">
        <f t="shared" si="2"/>
        <v>92265.96</v>
      </c>
      <c r="J62" s="19">
        <v>14947.09</v>
      </c>
      <c r="K62" s="5" t="s">
        <v>89</v>
      </c>
      <c r="L62" s="14"/>
      <c r="M62" s="14"/>
      <c r="N62" s="15"/>
    </row>
    <row r="63" spans="1:14" x14ac:dyDescent="0.2">
      <c r="A63" s="20" t="s">
        <v>0</v>
      </c>
      <c r="B63" s="17" t="s">
        <v>27</v>
      </c>
      <c r="C63" s="5" t="s">
        <v>81</v>
      </c>
      <c r="D63" s="18">
        <v>91336.2</v>
      </c>
      <c r="E63" s="5">
        <v>0</v>
      </c>
      <c r="F63" s="5">
        <v>0</v>
      </c>
      <c r="G63" s="5">
        <v>0</v>
      </c>
      <c r="H63" s="5">
        <v>0</v>
      </c>
      <c r="I63" s="5">
        <f t="shared" si="2"/>
        <v>91336.2</v>
      </c>
      <c r="J63" s="19">
        <v>14796.46</v>
      </c>
      <c r="K63" s="5" t="s">
        <v>89</v>
      </c>
      <c r="L63" s="14"/>
      <c r="M63" s="14"/>
      <c r="N63" s="15" t="s">
        <v>94</v>
      </c>
    </row>
    <row r="64" spans="1:14" x14ac:dyDescent="0.2">
      <c r="A64" s="20" t="s">
        <v>13</v>
      </c>
      <c r="B64" s="17" t="s">
        <v>77</v>
      </c>
      <c r="C64" s="5" t="s">
        <v>80</v>
      </c>
      <c r="D64" s="18">
        <v>90911.3</v>
      </c>
      <c r="E64" s="5">
        <v>0</v>
      </c>
      <c r="F64" s="5">
        <v>0</v>
      </c>
      <c r="G64" s="5">
        <v>70133.61</v>
      </c>
      <c r="H64" s="5">
        <v>0</v>
      </c>
      <c r="I64" s="5">
        <f>D64+E64+F64+G64+H64</f>
        <v>161044.91</v>
      </c>
      <c r="J64" s="19">
        <v>13700.7</v>
      </c>
      <c r="K64" s="5" t="s">
        <v>89</v>
      </c>
      <c r="L64" s="5"/>
      <c r="M64" s="14">
        <v>46375</v>
      </c>
      <c r="N64" s="15"/>
    </row>
    <row r="65" spans="1:14" x14ac:dyDescent="0.2">
      <c r="A65" s="20" t="s">
        <v>1</v>
      </c>
      <c r="B65" s="17" t="s">
        <v>28</v>
      </c>
      <c r="C65" s="5" t="s">
        <v>86</v>
      </c>
      <c r="D65" s="18">
        <v>87633.96</v>
      </c>
      <c r="E65" s="5">
        <v>0</v>
      </c>
      <c r="F65" s="5">
        <v>0</v>
      </c>
      <c r="G65" s="5">
        <v>0</v>
      </c>
      <c r="H65" s="5">
        <v>0</v>
      </c>
      <c r="I65" s="5">
        <f>D65+E65+F65+G65+H65</f>
        <v>87633.96</v>
      </c>
      <c r="J65" s="19">
        <v>12814.79</v>
      </c>
      <c r="K65" s="5" t="s">
        <v>89</v>
      </c>
      <c r="L65" s="5"/>
      <c r="M65" s="14"/>
      <c r="N65" s="15" t="s">
        <v>95</v>
      </c>
    </row>
    <row r="66" spans="1:14" x14ac:dyDescent="0.2">
      <c r="A66" s="20" t="s">
        <v>20</v>
      </c>
      <c r="B66" s="17" t="s">
        <v>56</v>
      </c>
      <c r="C66" s="5" t="s">
        <v>81</v>
      </c>
      <c r="D66" s="18">
        <v>84269.15</v>
      </c>
      <c r="E66" s="5">
        <v>0</v>
      </c>
      <c r="F66" s="5">
        <v>0</v>
      </c>
      <c r="G66" s="5">
        <v>0</v>
      </c>
      <c r="H66" s="5">
        <v>0</v>
      </c>
      <c r="I66" s="5">
        <f t="shared" si="2"/>
        <v>84269.15</v>
      </c>
      <c r="J66" s="19">
        <v>13270.93</v>
      </c>
      <c r="K66" s="5" t="s">
        <v>89</v>
      </c>
      <c r="L66" s="5"/>
      <c r="M66" s="14">
        <v>46026</v>
      </c>
      <c r="N66" s="15"/>
    </row>
    <row r="67" spans="1:14" x14ac:dyDescent="0.2">
      <c r="A67" s="20" t="s">
        <v>2</v>
      </c>
      <c r="B67" s="17" t="s">
        <v>29</v>
      </c>
      <c r="C67" s="5" t="s">
        <v>80</v>
      </c>
      <c r="D67" s="18">
        <v>77766.83</v>
      </c>
      <c r="E67" s="5">
        <v>0</v>
      </c>
      <c r="F67" s="5">
        <v>0</v>
      </c>
      <c r="G67" s="5">
        <v>0</v>
      </c>
      <c r="H67" s="5">
        <v>0</v>
      </c>
      <c r="I67" s="5">
        <f t="shared" si="2"/>
        <v>77766.83</v>
      </c>
      <c r="J67" s="19">
        <v>12714.77</v>
      </c>
      <c r="K67" s="5" t="s">
        <v>89</v>
      </c>
      <c r="L67" s="5"/>
      <c r="M67" s="14"/>
      <c r="N67" s="15"/>
    </row>
    <row r="68" spans="1:14" x14ac:dyDescent="0.2">
      <c r="A68" s="20" t="s">
        <v>19</v>
      </c>
      <c r="B68" s="17" t="s">
        <v>45</v>
      </c>
      <c r="C68" s="5" t="s">
        <v>81</v>
      </c>
      <c r="D68" s="18">
        <v>77236.56</v>
      </c>
      <c r="E68" s="5">
        <v>0</v>
      </c>
      <c r="F68" s="5">
        <v>0</v>
      </c>
      <c r="G68" s="5">
        <v>0</v>
      </c>
      <c r="H68" s="5">
        <v>0</v>
      </c>
      <c r="I68" s="5">
        <f t="shared" si="2"/>
        <v>77236.56</v>
      </c>
      <c r="J68" s="19">
        <v>12512.32</v>
      </c>
      <c r="K68" s="5" t="s">
        <v>89</v>
      </c>
      <c r="L68" s="5"/>
      <c r="M68" s="14"/>
      <c r="N68" s="15"/>
    </row>
    <row r="69" spans="1:14" x14ac:dyDescent="0.2">
      <c r="A69" s="20" t="s">
        <v>5</v>
      </c>
      <c r="B69" s="17" t="s">
        <v>32</v>
      </c>
      <c r="C69" s="5" t="s">
        <v>80</v>
      </c>
      <c r="D69" s="18">
        <v>68051.039999999994</v>
      </c>
      <c r="E69" s="5">
        <v>0</v>
      </c>
      <c r="F69" s="5">
        <v>0</v>
      </c>
      <c r="G69" s="5">
        <v>0</v>
      </c>
      <c r="H69" s="5">
        <v>0</v>
      </c>
      <c r="I69" s="5">
        <f t="shared" si="2"/>
        <v>68051.039999999994</v>
      </c>
      <c r="J69" s="19">
        <v>11024.28</v>
      </c>
      <c r="K69" s="5" t="s">
        <v>89</v>
      </c>
      <c r="L69" s="5"/>
      <c r="M69" s="14"/>
      <c r="N69" s="15"/>
    </row>
    <row r="70" spans="1:14" x14ac:dyDescent="0.2">
      <c r="A70" s="20" t="s">
        <v>6</v>
      </c>
      <c r="B70" s="17" t="s">
        <v>57</v>
      </c>
      <c r="C70" s="5" t="s">
        <v>83</v>
      </c>
      <c r="D70" s="18">
        <v>52560.05</v>
      </c>
      <c r="E70" s="5">
        <v>0</v>
      </c>
      <c r="F70" s="5">
        <v>0</v>
      </c>
      <c r="G70" s="5">
        <v>0</v>
      </c>
      <c r="H70" s="5">
        <v>0</v>
      </c>
      <c r="I70" s="5">
        <f t="shared" si="2"/>
        <v>52560.05</v>
      </c>
      <c r="J70" s="19">
        <v>0</v>
      </c>
      <c r="K70" s="5" t="s">
        <v>89</v>
      </c>
      <c r="L70" s="5"/>
      <c r="M70" s="14">
        <v>45902</v>
      </c>
      <c r="N70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dislosure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Brown, Sharon</cp:lastModifiedBy>
  <dcterms:created xsi:type="dcterms:W3CDTF">2026-05-26T16:27:28Z</dcterms:created>
  <dcterms:modified xsi:type="dcterms:W3CDTF">2026-05-27T16:12:12Z</dcterms:modified>
</cp:coreProperties>
</file>